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isabellebogaert/WHISE Dropbox/_TeamWHISE/Customer Success/WHISE Academy/1 - CONTENT - WHISE BY MODULE -/10 - ADMINISTRATION/8 - TEMPLATE/"/>
    </mc:Choice>
  </mc:AlternateContent>
  <xr:revisionPtr revIDLastSave="0" documentId="8_{5B0D0435-9E03-F642-B352-15C0AA761B44}" xr6:coauthVersionLast="36" xr6:coauthVersionMax="36" xr10:uidLastSave="{00000000-0000-0000-0000-000000000000}"/>
  <bookViews>
    <workbookView xWindow="27040" yWindow="500" windowWidth="51200" windowHeight="28300" activeTab="2" xr2:uid="{00000000-000D-0000-FFFF-FFFF00000000}"/>
  </bookViews>
  <sheets>
    <sheet name="Estate" sheetId="1" r:id="rId1"/>
    <sheet name="Contact" sheetId="2" r:id="rId2"/>
    <sheet name="Login" sheetId="3" r:id="rId3"/>
    <sheet name="Mailing" sheetId="4" r:id="rId4"/>
    <sheet name="Calendar" sheetId="5" r:id="rId5"/>
  </sheets>
  <calcPr calcId="18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9" roundtripDataChecksum="9jKWNaokPKrKC2eowPn8se20THLGt8YadDerKuNQAAs="/>
    </ext>
  </extLst>
</workbook>
</file>

<file path=xl/calcChain.xml><?xml version="1.0" encoding="utf-8"?>
<calcChain xmlns="http://schemas.openxmlformats.org/spreadsheetml/2006/main">
  <c r="C27" i="5" l="1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8" i="4"/>
  <c r="C7" i="4"/>
  <c r="C6" i="4"/>
  <c r="C5" i="4"/>
  <c r="C4" i="4"/>
  <c r="C3" i="4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</calcChain>
</file>

<file path=xl/sharedStrings.xml><?xml version="1.0" encoding="utf-8"?>
<sst xmlns="http://schemas.openxmlformats.org/spreadsheetml/2006/main" count="1142" uniqueCount="1021">
  <si>
    <r>
      <rPr>
        <b/>
        <sz val="12"/>
        <color rgb="FF000000"/>
        <rFont val="ArialMT"/>
      </rPr>
      <t xml:space="preserve">Précision : </t>
    </r>
    <r>
      <rPr>
        <sz val="12"/>
        <color rgb="FF000000"/>
        <rFont val="ArialMT"/>
      </rPr>
      <t xml:space="preserve">Les balises suivantes reprennent les informations concernant un bien. Pour être auto-généré un bien doit être sélectionné. </t>
    </r>
  </si>
  <si>
    <t>Intitulé Balise Whise</t>
  </si>
  <si>
    <t xml:space="preserve">Balise à utiliser </t>
  </si>
  <si>
    <t>Signification</t>
  </si>
  <si>
    <t>Address1</t>
  </si>
  <si>
    <t>$Estate.Address1$</t>
  </si>
  <si>
    <t>Adresse du bien</t>
  </si>
  <si>
    <t>Address1_AlwaysVisible</t>
  </si>
  <si>
    <t>$Estate.Address1_AlwaysVisible$</t>
  </si>
  <si>
    <t xml:space="preserve">Adresse du bien (toujours visible) </t>
  </si>
  <si>
    <t>Address2</t>
  </si>
  <si>
    <t>$Estate.Address2$</t>
  </si>
  <si>
    <t>Adresse 2 du bien</t>
  </si>
  <si>
    <t>AddressLine1</t>
  </si>
  <si>
    <t>$Estate.AddressLine1$</t>
  </si>
  <si>
    <t>Ligne 1 de l'adresse du bien</t>
  </si>
  <si>
    <t>AddressLine1_AlwaysVisible</t>
  </si>
  <si>
    <t>$Estate.AddressLine1_AlwaysVisible$</t>
  </si>
  <si>
    <t>Affichage de la ligne 1 de l'adresse du bien</t>
  </si>
  <si>
    <t>AddressLine2</t>
  </si>
  <si>
    <t>$Estate.AddressLine2$</t>
  </si>
  <si>
    <t>Ligne 2 de l'adresse du bien</t>
  </si>
  <si>
    <t>AdminRegion1</t>
  </si>
  <si>
    <t>$Estate.AdminRegion1$</t>
  </si>
  <si>
    <t xml:space="preserve">Région du bien 1 </t>
  </si>
  <si>
    <t>AdminRegion2</t>
  </si>
  <si>
    <t>$Estate.AdminRegion2$</t>
  </si>
  <si>
    <t>Région du bien 2</t>
  </si>
  <si>
    <t>AnnuityMonthly</t>
  </si>
  <si>
    <t>$Estate.AnnuityMonthly$</t>
  </si>
  <si>
    <t xml:space="preserve">Rente payé annuellement pour un bien (Viager) </t>
  </si>
  <si>
    <t>Area</t>
  </si>
  <si>
    <t>$Estate.Area$</t>
  </si>
  <si>
    <t>Surface habitable du bien</t>
  </si>
  <si>
    <t>Availability</t>
  </si>
  <si>
    <t>$Estate.Availability$</t>
  </si>
  <si>
    <t>Disponibilité du bien (oui/non)</t>
  </si>
  <si>
    <t>AvailabilityDateTime</t>
  </si>
  <si>
    <t>$Estate.AvailabilityDateTime$</t>
  </si>
  <si>
    <t>Date de disponibilité du bien</t>
  </si>
  <si>
    <t>BathRooms</t>
  </si>
  <si>
    <t>$Estate.BathRooms$</t>
  </si>
  <si>
    <t>Nombre de salles de bain</t>
  </si>
  <si>
    <t>BiggestResolutionWidth</t>
  </si>
  <si>
    <t>$Estate.BiggestResolutionWidth$</t>
  </si>
  <si>
    <t>Photo d'un bien dans sa plus grande résolution</t>
  </si>
  <si>
    <t>Box</t>
  </si>
  <si>
    <t>$Estate.Box$</t>
  </si>
  <si>
    <t>Numero de la boite du bien</t>
  </si>
  <si>
    <t>Box_AlwaysVisible</t>
  </si>
  <si>
    <t>$Estate.Box_AlwaysVisible$</t>
  </si>
  <si>
    <t>Affichage du numero de la boite</t>
  </si>
  <si>
    <t>CategoryID</t>
  </si>
  <si>
    <t>$Estate.CategoryID$</t>
  </si>
  <si>
    <t>ID de la catégorie du bien</t>
  </si>
  <si>
    <t>CategoryName</t>
  </si>
  <si>
    <t>$Estate.CategoryName$</t>
  </si>
  <si>
    <t>Nom de la catégorie du bien</t>
  </si>
  <si>
    <t>City</t>
  </si>
  <si>
    <t>$Estate.City$</t>
  </si>
  <si>
    <t>Ville du bien</t>
  </si>
  <si>
    <t>ClientID</t>
  </si>
  <si>
    <t>$Estate.ClientID$</t>
  </si>
  <si>
    <t xml:space="preserve">ID du client qui possède le bien </t>
  </si>
  <si>
    <t>Comments</t>
  </si>
  <si>
    <t>$Estate.Comments$</t>
  </si>
  <si>
    <t>Commentaires</t>
  </si>
  <si>
    <t>CommissionType</t>
  </si>
  <si>
    <t>$Estate.CommissionType$</t>
  </si>
  <si>
    <t>Type du commission</t>
  </si>
  <si>
    <t>Country</t>
  </si>
  <si>
    <t>$Estate.Country$</t>
  </si>
  <si>
    <t>Pays du bien</t>
  </si>
  <si>
    <t>CreateDate</t>
  </si>
  <si>
    <t>$Estate.CreateDate$</t>
  </si>
  <si>
    <t>Date de création du bien</t>
  </si>
  <si>
    <t>DetailPageLink</t>
  </si>
  <si>
    <t>$Estate.DetailPageLink$</t>
  </si>
  <si>
    <t xml:space="preserve">Lien de la page detail du bien sur le site </t>
  </si>
  <si>
    <t>DetailPageLinkIncludingOffline</t>
  </si>
  <si>
    <t>$Estate.DetailPageLinkIncludingOffline$</t>
  </si>
  <si>
    <t xml:space="preserve">La même chose pour un bien hors ligne </t>
  </si>
  <si>
    <t>DisplayAddress</t>
  </si>
  <si>
    <t>$Estate.DisplayAddress$</t>
  </si>
  <si>
    <t>Affichage de l'adresse (oui/non)</t>
  </si>
  <si>
    <t>DisplayPrice</t>
  </si>
  <si>
    <t>$Estate.DisplayPrice$</t>
  </si>
  <si>
    <t>Affichage du prix (oui/non)</t>
  </si>
  <si>
    <t>DisplayStatusID</t>
  </si>
  <si>
    <t>$Estate.DisplayStatusID$</t>
  </si>
  <si>
    <t>ID du statut d'affichage du bien</t>
  </si>
  <si>
    <t>EnergyClassLargeUrl</t>
  </si>
  <si>
    <t>$Estate.EnergyClassLargeUrl$</t>
  </si>
  <si>
    <t xml:space="preserve">Grand Graphique du DPE </t>
  </si>
  <si>
    <t>EnergyClassSmallUrl</t>
  </si>
  <si>
    <t>$Estate.EnergyClassSmallUrl$</t>
  </si>
  <si>
    <t xml:space="preserve">Petit graphique du DPE </t>
  </si>
  <si>
    <t>Evaluation</t>
  </si>
  <si>
    <t>Evaluation du bien</t>
  </si>
  <si>
    <t>ExternalReferenceNumber</t>
  </si>
  <si>
    <t>Numéro de référence externe du bien</t>
  </si>
  <si>
    <t>FirstPictureInAttachment</t>
  </si>
  <si>
    <t>Première photo du bien en annexe</t>
  </si>
  <si>
    <t>Floor</t>
  </si>
  <si>
    <t>Étage sur lequel se trouve le bien</t>
  </si>
  <si>
    <t>Floor_AlwaysVisible</t>
  </si>
  <si>
    <t>Affichage de l'étage (Oui/non)</t>
  </si>
  <si>
    <t>Fronts</t>
  </si>
  <si>
    <t>Nombre de façade du bien</t>
  </si>
  <si>
    <t>Furnished</t>
  </si>
  <si>
    <t>Bien meublé (Oui/non)</t>
  </si>
  <si>
    <t>Garage</t>
  </si>
  <si>
    <t>Présence d'un garage (Oui/non)</t>
  </si>
  <si>
    <t>Garden</t>
  </si>
  <si>
    <t>Présence d'un jardin (Oui/non)</t>
  </si>
  <si>
    <t>GardenArea</t>
  </si>
  <si>
    <t>Surface du jardin</t>
  </si>
  <si>
    <t>GroundArea</t>
  </si>
  <si>
    <t>Surface du terrain du bien</t>
  </si>
  <si>
    <t>HasGarage</t>
  </si>
  <si>
    <t>Le bien possède un garage</t>
  </si>
  <si>
    <t>HasGarden</t>
  </si>
  <si>
    <t>Le bien possède un jardin</t>
  </si>
  <si>
    <t>HasParking</t>
  </si>
  <si>
    <t>Le bien possède un parking</t>
  </si>
  <si>
    <t>HasTerrace</t>
  </si>
  <si>
    <t>Le bien possède une terrasse</t>
  </si>
  <si>
    <t>InvestmentEstate</t>
  </si>
  <si>
    <t>Bien pour investissement</t>
  </si>
  <si>
    <t>IsFurnished</t>
  </si>
  <si>
    <t>Le bien est meublé</t>
  </si>
  <si>
    <t>IsInvestmentEstate</t>
  </si>
  <si>
    <t>Le bien est pour l'investissement</t>
  </si>
  <si>
    <t>IsProject</t>
  </si>
  <si>
    <t>Le bien est un projet</t>
  </si>
  <si>
    <t>LinkVideo</t>
  </si>
  <si>
    <t>Lien de la vidéo du bien</t>
  </si>
  <si>
    <t>LinkVirtualVisit</t>
  </si>
  <si>
    <t xml:space="preserve">Lien de la visite virtuelle du bien </t>
  </si>
  <si>
    <t>LongDescription</t>
  </si>
  <si>
    <t>Description longue du bien</t>
  </si>
  <si>
    <t>MainPictureInAttachment</t>
  </si>
  <si>
    <t>Photo principale du bien en annexe</t>
  </si>
  <si>
    <t>MainPictureUrl</t>
  </si>
  <si>
    <t>Url de la photo principale du bien</t>
  </si>
  <si>
    <t>MandateNumber</t>
  </si>
  <si>
    <t>Numéro du mandat</t>
  </si>
  <si>
    <t>MaxArea</t>
  </si>
  <si>
    <t>Surface maximale du bien</t>
  </si>
  <si>
    <t>MinArea</t>
  </si>
  <si>
    <t>Surface minimale du bien</t>
  </si>
  <si>
    <t>Name</t>
  </si>
  <si>
    <t>Nom du bien</t>
  </si>
  <si>
    <t>NetSellerPrice</t>
  </si>
  <si>
    <t>Prix net du bien</t>
  </si>
  <si>
    <t>Number</t>
  </si>
  <si>
    <t>Numéro de rue du bien</t>
  </si>
  <si>
    <t>NumberOfRooms</t>
  </si>
  <si>
    <t>Nombre de pièces du bien</t>
  </si>
  <si>
    <t>Number_AlwaysVisible</t>
  </si>
  <si>
    <t>Affichage du numéro de rue du bien (Oui/non)</t>
  </si>
  <si>
    <t>Office</t>
  </si>
  <si>
    <t>OfficeAddress1</t>
  </si>
  <si>
    <t>Adresse de l'agence</t>
  </si>
  <si>
    <t>OfficeAddress2</t>
  </si>
  <si>
    <t>Adresse de l'agence 2</t>
  </si>
  <si>
    <t>OfficeAddressLine1</t>
  </si>
  <si>
    <t>Ligne 1 d'adresse de l'agence</t>
  </si>
  <si>
    <t>OfficeAddressLine2</t>
  </si>
  <si>
    <t>Ligne 2 d'adresse de l'agence</t>
  </si>
  <si>
    <t>OfficeBox</t>
  </si>
  <si>
    <t>Numéro de la boite de l'agence</t>
  </si>
  <si>
    <t>OfficeCity</t>
  </si>
  <si>
    <t>Ville de l'agence</t>
  </si>
  <si>
    <t>OfficeCountry</t>
  </si>
  <si>
    <t>Pays de l'agence</t>
  </si>
  <si>
    <t>OfficeEmail</t>
  </si>
  <si>
    <t>Adresse mail de l'agence</t>
  </si>
  <si>
    <t>OfficeFax</t>
  </si>
  <si>
    <t>Fax de l'agence</t>
  </si>
  <si>
    <t>OfficeLogoUrl</t>
  </si>
  <si>
    <t>URL du logo de l'agence</t>
  </si>
  <si>
    <t>OfficeName</t>
  </si>
  <si>
    <t>Nom de l'agence</t>
  </si>
  <si>
    <t>OfficeNumber</t>
  </si>
  <si>
    <t>Numéro de rue de l'agence</t>
  </si>
  <si>
    <t>OfficeTelephone</t>
  </si>
  <si>
    <t>Numéro de téléphone de l'agence</t>
  </si>
  <si>
    <t>OfficeVat</t>
  </si>
  <si>
    <t>Numéro de TVA de l'agence</t>
  </si>
  <si>
    <t>OfficeWebsite</t>
  </si>
  <si>
    <t>URL du site de l'agence</t>
  </si>
  <si>
    <t>OfficeZip</t>
  </si>
  <si>
    <t>Code postale de l'agence</t>
  </si>
  <si>
    <t>ParentID</t>
  </si>
  <si>
    <t>ID du "bien parent" du bien</t>
  </si>
  <si>
    <t>ParentName</t>
  </si>
  <si>
    <t>Nom du "bien parent" du bien</t>
  </si>
  <si>
    <t>Parking</t>
  </si>
  <si>
    <t>Présence d'un parking (Oui/non)</t>
  </si>
  <si>
    <t>Picture</t>
  </si>
  <si>
    <t>PictureUrl1</t>
  </si>
  <si>
    <t>URL de la photo du bien</t>
  </si>
  <si>
    <t>PictureUrl10</t>
  </si>
  <si>
    <t>URL de la photo du bien 10</t>
  </si>
  <si>
    <t>PictureUrl11</t>
  </si>
  <si>
    <t>URL de la photo du bien 11</t>
  </si>
  <si>
    <t>PictureUrl12</t>
  </si>
  <si>
    <t>URL de la photo du bien 12</t>
  </si>
  <si>
    <t>PictureUrl13</t>
  </si>
  <si>
    <t>URL de la photo du bien 13</t>
  </si>
  <si>
    <t>PictureUrl14</t>
  </si>
  <si>
    <t>URL de la photo du bien 14</t>
  </si>
  <si>
    <t>PictureUrl15</t>
  </si>
  <si>
    <t>URL de la photo du bien 15</t>
  </si>
  <si>
    <t>PictureUrl16</t>
  </si>
  <si>
    <t>URL de la photo du bien 16</t>
  </si>
  <si>
    <t>PictureUrl17</t>
  </si>
  <si>
    <t>URL de la photo du bien 17</t>
  </si>
  <si>
    <t>PictureUrl18</t>
  </si>
  <si>
    <t>URL de la photo du bien 18</t>
  </si>
  <si>
    <t>PictureUrl19</t>
  </si>
  <si>
    <t>URL de la photo du bien 19</t>
  </si>
  <si>
    <t>PictureUrl2</t>
  </si>
  <si>
    <t>URL de la photo du bien 2</t>
  </si>
  <si>
    <t>PictureUrl20</t>
  </si>
  <si>
    <t>URL de la photo du bien 20</t>
  </si>
  <si>
    <t>PictureUrl21</t>
  </si>
  <si>
    <t>URL de la photo du bien 21</t>
  </si>
  <si>
    <t>PictureUrl22</t>
  </si>
  <si>
    <t>URL de la photo du bien 22</t>
  </si>
  <si>
    <t>PictureUrl23</t>
  </si>
  <si>
    <t>URL de la photo du bien 23</t>
  </si>
  <si>
    <t>PictureUrl24</t>
  </si>
  <si>
    <t>URL de la photo du bien 24</t>
  </si>
  <si>
    <t>PictureUrl25</t>
  </si>
  <si>
    <t>URL de la photo du bien 25</t>
  </si>
  <si>
    <t>PictureUrl3</t>
  </si>
  <si>
    <t>URL de la photo du bien 3</t>
  </si>
  <si>
    <t>PictureUrl4</t>
  </si>
  <si>
    <t>URL de la photo du bien 4</t>
  </si>
  <si>
    <t>PictureUrl5</t>
  </si>
  <si>
    <t>URL de la photo du bien 5</t>
  </si>
  <si>
    <t>PictureUrl6</t>
  </si>
  <si>
    <t>URL de la photo du bien 6</t>
  </si>
  <si>
    <t>PictureUrl7</t>
  </si>
  <si>
    <t>URL de la photo du bien 7</t>
  </si>
  <si>
    <t>PictureUrl8</t>
  </si>
  <si>
    <t>URL de la photo du bien 8</t>
  </si>
  <si>
    <t>PictureUrl9</t>
  </si>
  <si>
    <t>URL de la photo du bien 9</t>
  </si>
  <si>
    <t>Price</t>
  </si>
  <si>
    <t>Prix du bien</t>
  </si>
  <si>
    <t>Price_AlwaysVisible</t>
  </si>
  <si>
    <t>Affichage du prix du bien (Oui/non)</t>
  </si>
  <si>
    <t>PriceChangeDate</t>
  </si>
  <si>
    <t>Date du changhement du prix du bien</t>
  </si>
  <si>
    <t>PriceInclCommission</t>
  </si>
  <si>
    <t>Prix du bien (commissions incluses)</t>
  </si>
  <si>
    <t>Project</t>
  </si>
  <si>
    <t>ProjectAddressLine1</t>
  </si>
  <si>
    <t>Ligne 1 d'adresse du projet dont le bien fait parti</t>
  </si>
  <si>
    <t>ProjectAddressLine2</t>
  </si>
  <si>
    <t>Ligne 2 d'adresse du projet dont le bien fait parti</t>
  </si>
  <si>
    <t>ProjectAvailability</t>
  </si>
  <si>
    <t>Disponibilité du projet dont le bien fait parti (oui/non)</t>
  </si>
  <si>
    <t>ProjectAvailabilityDateTime</t>
  </si>
  <si>
    <t>Disponibilité du projet dont le bien fait parti</t>
  </si>
  <si>
    <t>ProjectID</t>
  </si>
  <si>
    <t>ID du projet dont le bien fait parti</t>
  </si>
  <si>
    <t>ProjectLinkVirtualVisit</t>
  </si>
  <si>
    <t>Lien pour la visite virtuelle du projet dont le bien fait parti</t>
  </si>
  <si>
    <t>ProjectLongDescription</t>
  </si>
  <si>
    <t>Description longue du projet dont le bien fait parti</t>
  </si>
  <si>
    <t>ProjectName</t>
  </si>
  <si>
    <t>Nom du projet dont le bien fait parti</t>
  </si>
  <si>
    <t>ProjectPublicationText</t>
  </si>
  <si>
    <t>ProjectShortDescription</t>
  </si>
  <si>
    <t>ProjectSms</t>
  </si>
  <si>
    <t>Description flash du projet dont le bien fait parti</t>
  </si>
  <si>
    <t>PublicationText</t>
  </si>
  <si>
    <t>PurposeID</t>
  </si>
  <si>
    <t>ID de la transaction du bien</t>
  </si>
  <si>
    <t>PurposeName</t>
  </si>
  <si>
    <t>Nom de la transaction du bien</t>
  </si>
  <si>
    <t>PurposeStatusID</t>
  </si>
  <si>
    <t>ID du statut de la transaction du bien</t>
  </si>
  <si>
    <t>PurposeStatusName</t>
  </si>
  <si>
    <t>Nom du statut de la transaction du bien</t>
  </si>
  <si>
    <t>ReferenceNumber</t>
  </si>
  <si>
    <t>Numéro de référence du bien</t>
  </si>
  <si>
    <t>Region</t>
  </si>
  <si>
    <t>Region dans laquelle se trouve le bien</t>
  </si>
  <si>
    <t>RepresentativeEmail</t>
  </si>
  <si>
    <t>Adresse mail de l'agent qui s'occupe du bien</t>
  </si>
  <si>
    <t>RepresentativeInEmail</t>
  </si>
  <si>
    <t xml:space="preserve">L'email de l'apporteur du bien </t>
  </si>
  <si>
    <t>RepresentativeInMobile</t>
  </si>
  <si>
    <t xml:space="preserve">Le mobile de l'apporteur du bien </t>
  </si>
  <si>
    <t>RepresentativeInName</t>
  </si>
  <si>
    <t xml:space="preserve">Le nom de l'apporteur du bien </t>
  </si>
  <si>
    <t>RepresentativeMobile</t>
  </si>
  <si>
    <t>Numéro de téléphone de l'agent qui s'occupe du bien</t>
  </si>
  <si>
    <t>RepresentativeName</t>
  </si>
  <si>
    <t>Nom de l'agent qui s'occupe du bien</t>
  </si>
  <si>
    <t>RepresentativePicture</t>
  </si>
  <si>
    <t>Photo de l'agent qui s'occupe du bien</t>
  </si>
  <si>
    <t>Rooms</t>
  </si>
  <si>
    <t>Nombre de chambres</t>
  </si>
  <si>
    <t>SecondPictureInAttachment</t>
  </si>
  <si>
    <t>ShortDescription</t>
  </si>
  <si>
    <t>Description courte du bien</t>
  </si>
  <si>
    <t>Sms</t>
  </si>
  <si>
    <t>Description flash du bien</t>
  </si>
  <si>
    <t>SoldPrice</t>
  </si>
  <si>
    <t>Prix de vente du bien</t>
  </si>
  <si>
    <t>SoldRentDate</t>
  </si>
  <si>
    <t xml:space="preserve">Date de vente/location du bien </t>
  </si>
  <si>
    <t>StateName</t>
  </si>
  <si>
    <t xml:space="preserve">Etat du bien ( bon état..) </t>
  </si>
  <si>
    <t>SubCategoryID</t>
  </si>
  <si>
    <t>ID de la sous-catégorie du bien</t>
  </si>
  <si>
    <t>SubCategoryName</t>
  </si>
  <si>
    <t>Nom de la sous-catégorie du bien</t>
  </si>
  <si>
    <t>Terrace</t>
  </si>
  <si>
    <t>Présence d'une terrasse (Oui/non)</t>
  </si>
  <si>
    <t>UpdateDate</t>
  </si>
  <si>
    <t>Date de mise à jour du bien</t>
  </si>
  <si>
    <t>Zip</t>
  </si>
  <si>
    <t>Code postal du bien</t>
  </si>
  <si>
    <t>Whise</t>
  </si>
  <si>
    <t>Balise à utiliser</t>
  </si>
  <si>
    <t>Contact</t>
  </si>
  <si>
    <t>Adresse du contact</t>
  </si>
  <si>
    <t>Adresse 2 du contact</t>
  </si>
  <si>
    <t>Ligne 1 de l'adresse du contact</t>
  </si>
  <si>
    <t>Ligne 2 de l'adresse du contact</t>
  </si>
  <si>
    <t>AgreementAutomaticMatching</t>
  </si>
  <si>
    <t>Accord pour le mariage automatique du contact</t>
  </si>
  <si>
    <t>AgreementEmail</t>
  </si>
  <si>
    <t>Accord pour le mailing du contact</t>
  </si>
  <si>
    <t>AgreementEmailNewsletter</t>
  </si>
  <si>
    <t>Accord pour la newsletter du contact</t>
  </si>
  <si>
    <t>AgreementSms</t>
  </si>
  <si>
    <t>AgreementSmsNewsletter</t>
  </si>
  <si>
    <t>AllMobile</t>
  </si>
  <si>
    <t xml:space="preserve">Tous les numeros de portable du contact </t>
  </si>
  <si>
    <t>AllPhoneNumbers</t>
  </si>
  <si>
    <t xml:space="preserve">Tous les numeros de telephone du contact </t>
  </si>
  <si>
    <t>AllTel</t>
  </si>
  <si>
    <t xml:space="preserve">Tous les numeros  du contact </t>
  </si>
  <si>
    <t>Bank</t>
  </si>
  <si>
    <t>Banque du contact</t>
  </si>
  <si>
    <t>BaseContactTypeId</t>
  </si>
  <si>
    <t xml:space="preserve">L'id du type de contact du contact </t>
  </si>
  <si>
    <t>BaseContactTypeIds</t>
  </si>
  <si>
    <t xml:space="preserve">tous les id du type de contact du contact </t>
  </si>
  <si>
    <t>Bankaccount</t>
  </si>
  <si>
    <t>Compte bancaire du contact</t>
  </si>
  <si>
    <t>Bic</t>
  </si>
  <si>
    <t>Numéro de boite du contact</t>
  </si>
  <si>
    <t>BusinessEmail</t>
  </si>
  <si>
    <t>Adresse mail professionnelle du contact</t>
  </si>
  <si>
    <t>BusinessMobile</t>
  </si>
  <si>
    <t>BusinessTel</t>
  </si>
  <si>
    <t>Numéro fixe professionnel du contact</t>
  </si>
  <si>
    <t>Ville du contact</t>
  </si>
  <si>
    <t xml:space="preserve">Commentaires du contact </t>
  </si>
  <si>
    <t>Company</t>
  </si>
  <si>
    <t>Société du contact</t>
  </si>
  <si>
    <t>CompanyAddressLine1</t>
  </si>
  <si>
    <t>Ligne 1 de l'adresse de la société du contact</t>
  </si>
  <si>
    <t>CompanyAddressLine2</t>
  </si>
  <si>
    <t>Ligne 2 de l'adresse de la société du contact</t>
  </si>
  <si>
    <t>CompanyAlias</t>
  </si>
  <si>
    <t>Alias de la société du contact</t>
  </si>
  <si>
    <t>CompanyBank</t>
  </si>
  <si>
    <t>Banque de la société du contact</t>
  </si>
  <si>
    <t>CompanyBankaccount</t>
  </si>
  <si>
    <t>Compte bancaire de la société du contact</t>
  </si>
  <si>
    <t>CompanyBic</t>
  </si>
  <si>
    <t xml:space="preserve">Le BIC  du contact </t>
  </si>
  <si>
    <t>CompanyBox</t>
  </si>
  <si>
    <t>Numéro de la boite de la société du contact</t>
  </si>
  <si>
    <t>CompanyCity</t>
  </si>
  <si>
    <t>Ville de la société du contact</t>
  </si>
  <si>
    <t>CompanyFax</t>
  </si>
  <si>
    <t>Fax de la société du contact</t>
  </si>
  <si>
    <t>CompanyIban</t>
  </si>
  <si>
    <t>IBAN de la société du contact</t>
  </si>
  <si>
    <t>CompanyNumber</t>
  </si>
  <si>
    <t>Numéro de rue de la société du contact</t>
  </si>
  <si>
    <t>CompanyTelephone</t>
  </si>
  <si>
    <t>Numéro de téléphone de la société du contact</t>
  </si>
  <si>
    <t>CompanyVat</t>
  </si>
  <si>
    <t>TVA de la société du contact</t>
  </si>
  <si>
    <t>CompanyZip</t>
  </si>
  <si>
    <t>Code postal de la société du contact</t>
  </si>
  <si>
    <t>ContactID</t>
  </si>
  <si>
    <t>Identifiant du contact</t>
  </si>
  <si>
    <t>ContactUrl</t>
  </si>
  <si>
    <t>URL du contact</t>
  </si>
  <si>
    <t>Pays du contact</t>
  </si>
  <si>
    <t>CreationDate</t>
  </si>
  <si>
    <t>Date de création du contact</t>
  </si>
  <si>
    <t>DateOfBirth</t>
  </si>
  <si>
    <t>Date de naissance du contact</t>
  </si>
  <si>
    <t>DrivingLicense</t>
  </si>
  <si>
    <t>Permis du contact</t>
  </si>
  <si>
    <t>Email</t>
  </si>
  <si>
    <t>ExpirationDate</t>
  </si>
  <si>
    <t>Date d'expiration du contact</t>
  </si>
  <si>
    <t>Fax</t>
  </si>
  <si>
    <t>Fax du contact</t>
  </si>
  <si>
    <t>FirstName</t>
  </si>
  <si>
    <t>Prénom du contact</t>
  </si>
  <si>
    <t>FullAddress</t>
  </si>
  <si>
    <t>Adresse complète du contact</t>
  </si>
  <si>
    <t>FullName</t>
  </si>
  <si>
    <t>Nom complet du contact</t>
  </si>
  <si>
    <t>Iban</t>
  </si>
  <si>
    <t>IBAN du contact</t>
  </si>
  <si>
    <t>Language</t>
  </si>
  <si>
    <t>Langue du contact</t>
  </si>
  <si>
    <t>LastName</t>
  </si>
  <si>
    <t>Nom de famille du contact</t>
  </si>
  <si>
    <t>LongTitle</t>
  </si>
  <si>
    <t>Format long du titre de civilité du contact</t>
  </si>
  <si>
    <t>Numéro de mandat du contact</t>
  </si>
  <si>
    <t>MaritalStatus</t>
  </si>
  <si>
    <t>État civil du contact</t>
  </si>
  <si>
    <t>Mobile</t>
  </si>
  <si>
    <t>Numéro de téléphone du contact</t>
  </si>
  <si>
    <t>Nationality</t>
  </si>
  <si>
    <t>Nationalité du contact</t>
  </si>
  <si>
    <t>NationalNumber</t>
  </si>
  <si>
    <t>Numéro national du contact</t>
  </si>
  <si>
    <t>Numéro de rue du contact</t>
  </si>
  <si>
    <t>Origin</t>
  </si>
  <si>
    <t>Origine du contact</t>
  </si>
  <si>
    <t>PlaceOfBirth</t>
  </si>
  <si>
    <t>Lieu de naissance du contact</t>
  </si>
  <si>
    <t>PassportId</t>
  </si>
  <si>
    <t>Identifiant du passeport du contact</t>
  </si>
  <si>
    <t>Password</t>
  </si>
  <si>
    <t>Mot de passe du contact</t>
  </si>
  <si>
    <t>PrivateEmail</t>
  </si>
  <si>
    <t>Adresse mail privée du contact</t>
  </si>
  <si>
    <t>PrivateMobile</t>
  </si>
  <si>
    <t>Numéro de téléphone privée du contact</t>
  </si>
  <si>
    <t>PrivateTel</t>
  </si>
  <si>
    <t>Numéro de téléphone fixe du contact</t>
  </si>
  <si>
    <t>ProspectionStatus</t>
  </si>
  <si>
    <t>État de prospection du contact</t>
  </si>
  <si>
    <t>ShortTitle</t>
  </si>
  <si>
    <t>Format court du titre de civilité du contact</t>
  </si>
  <si>
    <t>StatusId</t>
  </si>
  <si>
    <t>État du contact</t>
  </si>
  <si>
    <t>Tel</t>
  </si>
  <si>
    <t>Date de mise à jour du contact</t>
  </si>
  <si>
    <t>UserName</t>
  </si>
  <si>
    <t>Username du contact</t>
  </si>
  <si>
    <t>Vat</t>
  </si>
  <si>
    <t>TVA du contact</t>
  </si>
  <si>
    <t>Website</t>
  </si>
  <si>
    <t>Site du contact</t>
  </si>
  <si>
    <t>Code postal du contact</t>
  </si>
  <si>
    <t>Representative</t>
  </si>
  <si>
    <t>Adresse de l'agent qui s'occupe du contact</t>
  </si>
  <si>
    <t>Adresse 2 de l'agent qui s'occupe du contact</t>
  </si>
  <si>
    <t>Ligne 1 de l'adresse de l'agent qui s'occupe du contact</t>
  </si>
  <si>
    <t>Ligne 2 de l'adresse de l'agent qui s'occupe du contact</t>
  </si>
  <si>
    <t>Numéro de boite de l'agent qui s'occupe du contact</t>
  </si>
  <si>
    <t>CARTE_T</t>
  </si>
  <si>
    <t>Carte T de l'agent qui s'occupe du contact</t>
  </si>
  <si>
    <t>Ville de l'agent qui s'occupe du contact</t>
  </si>
  <si>
    <t>Société de l'agent qui s'occupe du contact</t>
  </si>
  <si>
    <t>Pays de l'agent qui s'occupe du contact</t>
  </si>
  <si>
    <t>DirectLine</t>
  </si>
  <si>
    <t xml:space="preserve">La ligne direct du representant </t>
  </si>
  <si>
    <t>Adresse mail de l'agent qui s'occupe du contact</t>
  </si>
  <si>
    <t>Prénom de l'agent qui s'occupe du contact</t>
  </si>
  <si>
    <t>Adresse complète de l'agent qui s'occupe du contact</t>
  </si>
  <si>
    <t>Nom complet de l'agent qui s'occupe du contact</t>
  </si>
  <si>
    <t>ImagesUrl</t>
  </si>
  <si>
    <t xml:space="preserve">L'URL de l'image du representant </t>
  </si>
  <si>
    <t>Initials</t>
  </si>
  <si>
    <t>Initiales de l'agent qui s'occupe du contact</t>
  </si>
  <si>
    <t>Langue de l'agent qui s'occupe du contact</t>
  </si>
  <si>
    <t>Nom de famille de l'agent qui s'occupe du contact</t>
  </si>
  <si>
    <t>LoginID</t>
  </si>
  <si>
    <t>Identifiant du login de l'agent qui s'occupe du contact</t>
  </si>
  <si>
    <t>LogoUrl</t>
  </si>
  <si>
    <t>URL du logo de l'agent qui s'occupe du contact</t>
  </si>
  <si>
    <t>LogoWeb</t>
  </si>
  <si>
    <t xml:space="preserve">Le logo du bureau du representant </t>
  </si>
  <si>
    <t>Numéro de téléphone de l'agent qui s'occupe du contact</t>
  </si>
  <si>
    <t>Numéro de rue de l'agent qui s'occupe du contact</t>
  </si>
  <si>
    <t>OfficeID</t>
  </si>
  <si>
    <t>Identifiant de l'agence</t>
  </si>
  <si>
    <t>OfficeLanguage</t>
  </si>
  <si>
    <t>Langue de l'agence</t>
  </si>
  <si>
    <t>OfficeMobile</t>
  </si>
  <si>
    <t>Numéro cellulaire de l'agence</t>
  </si>
  <si>
    <t>Numéro du téléphone de l'agence</t>
  </si>
  <si>
    <t>TVA de l'agence</t>
  </si>
  <si>
    <t>RSAC</t>
  </si>
  <si>
    <t>RSAC de l'agent qui s'occupe du contact</t>
  </si>
  <si>
    <t>Site de l'agent qui s'occupe du contact</t>
  </si>
  <si>
    <t>Code postal de l'agent qui s'occupe du contact</t>
  </si>
  <si>
    <t>SearchCriteria</t>
  </si>
  <si>
    <t>AreaMax</t>
  </si>
  <si>
    <t>Surface habitable maximum recherché par le contact</t>
  </si>
  <si>
    <t>AreaMin</t>
  </si>
  <si>
    <t>Surface habitable minimum recherché par le contact</t>
  </si>
  <si>
    <t>AutoMariage</t>
  </si>
  <si>
    <t>Rapprochement automatique (oui/non)</t>
  </si>
  <si>
    <t>Bathrooms</t>
  </si>
  <si>
    <t>Nombre de salles de bain recherché par le contact</t>
  </si>
  <si>
    <t>Identifiant du bien recherché par le contact</t>
  </si>
  <si>
    <t>ContactEstateSearchParametersID</t>
  </si>
  <si>
    <t xml:space="preserve">Tous les critères de recherche d'un contact </t>
  </si>
  <si>
    <t>CountryID</t>
  </si>
  <si>
    <t>Pays recherché par le contact</t>
  </si>
  <si>
    <t>Nombre de'étages recherché par le contact</t>
  </si>
  <si>
    <t>Nombre de façades recherché par le contact</t>
  </si>
  <si>
    <t>Bien meublé recherché par le contact</t>
  </si>
  <si>
    <t>Présence d'un garage</t>
  </si>
  <si>
    <t>Présence d'un jardin</t>
  </si>
  <si>
    <t>GardenAreaMax</t>
  </si>
  <si>
    <t>Surface maximum du jardin recherché par le contact</t>
  </si>
  <si>
    <t>GardenAreaMin</t>
  </si>
  <si>
    <t>Surface minimum du jardin recherché par le contact</t>
  </si>
  <si>
    <t>GroundAreaMax</t>
  </si>
  <si>
    <t>Surface de terrain maximum recherché par le contact</t>
  </si>
  <si>
    <t>GroundAreaMin</t>
  </si>
  <si>
    <t>Surface de terrain minimum recherché par le contact</t>
  </si>
  <si>
    <t>Bien pour investissment recherché par le contact</t>
  </si>
  <si>
    <t>Présence d'un parking</t>
  </si>
  <si>
    <t>Pool</t>
  </si>
  <si>
    <t>Présence d'une piscine</t>
  </si>
  <si>
    <t>PriceMax</t>
  </si>
  <si>
    <t>Prix maximum recherché par le contact</t>
  </si>
  <si>
    <t>PriceMin</t>
  </si>
  <si>
    <t>Prix minimum recherché par le contact</t>
  </si>
  <si>
    <t>Type de transaction recherché par le contact</t>
  </si>
  <si>
    <t>Nombre de chambres recherché par le contact</t>
  </si>
  <si>
    <t>State</t>
  </si>
  <si>
    <t xml:space="preserve">Etat du bien dans les critères de recherche </t>
  </si>
  <si>
    <t>Sous-catégorie recherché par le contact</t>
  </si>
  <si>
    <t>Présence d'une terrasse</t>
  </si>
  <si>
    <t>Adresse 1 du compte connecté</t>
  </si>
  <si>
    <t>Adresse 2 du compte connecté</t>
  </si>
  <si>
    <t>Ligne 1 de l'adresse du compte connecté</t>
  </si>
  <si>
    <t>Ligne de l'adresse du compte connecté</t>
  </si>
  <si>
    <t>Numéro de boite du compte connecté</t>
  </si>
  <si>
    <t>Carte T du compte connecté</t>
  </si>
  <si>
    <t>Ville du compte connecté</t>
  </si>
  <si>
    <t>Identifiant du client du compte connecté</t>
  </si>
  <si>
    <t>Color1</t>
  </si>
  <si>
    <t>Couleur 1 du compte connecté</t>
  </si>
  <si>
    <t>Color2</t>
  </si>
  <si>
    <t>Couleur 2 du compte connecté</t>
  </si>
  <si>
    <t>Color3</t>
  </si>
  <si>
    <t>Couleur 3 du compte connecté</t>
  </si>
  <si>
    <t>Société du compte connecté</t>
  </si>
  <si>
    <t>Pays du compte connecté</t>
  </si>
  <si>
    <t xml:space="preserve">Ligne direct de l'utilisateur connecté </t>
  </si>
  <si>
    <t>Adresse mail du compte connecté</t>
  </si>
  <si>
    <t>Font</t>
  </si>
  <si>
    <t>Police du compte connecté</t>
  </si>
  <si>
    <t>Prénom du compte connecté</t>
  </si>
  <si>
    <t>Adresse complète du compte connecté</t>
  </si>
  <si>
    <t>Nom complet du compte connecté</t>
  </si>
  <si>
    <t>Function</t>
  </si>
  <si>
    <t>Rôle du compte connecté</t>
  </si>
  <si>
    <t>Id</t>
  </si>
  <si>
    <t>Identifiant du compte connecté</t>
  </si>
  <si>
    <t>URL des images du compte connecté</t>
  </si>
  <si>
    <t>Initiales du compte connecté</t>
  </si>
  <si>
    <t>Langue du compte connecté</t>
  </si>
  <si>
    <t>Nom de famille du compte connecté</t>
  </si>
  <si>
    <t>URL du logo du compte connecté</t>
  </si>
  <si>
    <t xml:space="preserve">Logo du bureau auquel appartient l'utilisateur connecté </t>
  </si>
  <si>
    <t>Numéro de téléphone du compte connecté</t>
  </si>
  <si>
    <t>Numéro de rue du compte connecté</t>
  </si>
  <si>
    <t>OfficeBusinessIdentificationNumber</t>
  </si>
  <si>
    <t>Numéro d'identification de l'agence du compte connecté</t>
  </si>
  <si>
    <t>Adresse mail de l'agence du compte connecté</t>
  </si>
  <si>
    <t>Identifiant de l'agence du compte connecté</t>
  </si>
  <si>
    <t>Langue de l'agence du compte connecté</t>
  </si>
  <si>
    <t>URL du logo de l'agence du compte connecté</t>
  </si>
  <si>
    <t>Numéro cellulaire de la'gence du compte connecté</t>
  </si>
  <si>
    <t>Nom de l'agence du compte connecté</t>
  </si>
  <si>
    <t>Numéro fixe de l'agence du compte connecté</t>
  </si>
  <si>
    <t>Numéro TVA de l'agence du compte connecté</t>
  </si>
  <si>
    <t>OfficeLicenceNumber</t>
  </si>
  <si>
    <t>Numéro de license de l'agence du compte connecté</t>
  </si>
  <si>
    <t>OfficeProfessionalInsurance</t>
  </si>
  <si>
    <t>Numéro d'assurance de l'agence du compte connecté</t>
  </si>
  <si>
    <t>OfficeThirdPartyAccount</t>
  </si>
  <si>
    <t xml:space="preserve">Compte tiers de l'agence </t>
  </si>
  <si>
    <t>PictureUrl</t>
  </si>
  <si>
    <t xml:space="preserve">L'URL des la photo de l'utilisateur </t>
  </si>
  <si>
    <t>RSAC du compte connecté</t>
  </si>
  <si>
    <t>Site du compte connecté</t>
  </si>
  <si>
    <t>Code postal du compte connecté</t>
  </si>
  <si>
    <t>UpdateContactLink</t>
  </si>
  <si>
    <t>Lien de mise à jour du contact</t>
  </si>
  <si>
    <t>UpdateContactLinkEstates</t>
  </si>
  <si>
    <t>Lien de mise à jour des biens</t>
  </si>
  <si>
    <t>UpdateContactLinkSearchCriteria</t>
  </si>
  <si>
    <t>Lien de mise à jour des critères de recherche</t>
  </si>
  <si>
    <t>UpdateContactLinkContactInfo</t>
  </si>
  <si>
    <t>Lien de mise à jour des informations du contact</t>
  </si>
  <si>
    <t>UpdateContactLinkCompany</t>
  </si>
  <si>
    <t>Lien de mise à jour de la société</t>
  </si>
  <si>
    <t>PrivacyPageLink</t>
  </si>
  <si>
    <t>Lien de la page de confidentialité</t>
  </si>
  <si>
    <t>StartDateTime</t>
  </si>
  <si>
    <t>Heure de début de l'événement</t>
  </si>
  <si>
    <t>StartDate</t>
  </si>
  <si>
    <t>Date de début</t>
  </si>
  <si>
    <t>StartTime</t>
  </si>
  <si>
    <t>Heure de début</t>
  </si>
  <si>
    <t>EndDateTime</t>
  </si>
  <si>
    <t>Heure de fin de l'événement</t>
  </si>
  <si>
    <t>EndDate</t>
  </si>
  <si>
    <t>Date de fin</t>
  </si>
  <si>
    <t>EndTime</t>
  </si>
  <si>
    <t>Heure de fin</t>
  </si>
  <si>
    <t>Subject</t>
  </si>
  <si>
    <t>Sujet de l'événement</t>
  </si>
  <si>
    <t>Description</t>
  </si>
  <si>
    <t>Description de l'événement</t>
  </si>
  <si>
    <t>Comment</t>
  </si>
  <si>
    <t>Commentaire  de l'événement</t>
  </si>
  <si>
    <t>EstateId</t>
  </si>
  <si>
    <t>ID du bien lié au événement</t>
  </si>
  <si>
    <t>EstateCity</t>
  </si>
  <si>
    <t>Ville du bien du bien lié au événement</t>
  </si>
  <si>
    <t>EstateZip</t>
  </si>
  <si>
    <t>Code postal du bien lié au événement</t>
  </si>
  <si>
    <t>EstateAddress</t>
  </si>
  <si>
    <t>Adresse du bien lié au événement</t>
  </si>
  <si>
    <t>EstateAddressLine1</t>
  </si>
  <si>
    <t>Ligne 1 de l'adresse du bien lié au événement</t>
  </si>
  <si>
    <t>EstateNumber</t>
  </si>
  <si>
    <t>Numéro de rue du bien lié au événement</t>
  </si>
  <si>
    <t>EstatePrice</t>
  </si>
  <si>
    <t>Prix du bien lié au événement</t>
  </si>
  <si>
    <t>EstateRepresentativeName</t>
  </si>
  <si>
    <t>EstateRepresentativeEmail</t>
  </si>
  <si>
    <t>Adresse mail</t>
  </si>
  <si>
    <t>EstateRepresentativePhone</t>
  </si>
  <si>
    <t>Numéro de téléphone</t>
  </si>
  <si>
    <t>EstateRepresentativeMobile</t>
  </si>
  <si>
    <t>Numéro du cellulaire</t>
  </si>
  <si>
    <t>EstateOfficeName</t>
  </si>
  <si>
    <t>EstateOfficeEmail</t>
  </si>
  <si>
    <t>EstateOfficeFax</t>
  </si>
  <si>
    <t>EstateOfficeTelephone</t>
  </si>
  <si>
    <t>Location</t>
  </si>
  <si>
    <t>Lieu de l'événement</t>
  </si>
  <si>
    <t>Betekenis</t>
  </si>
  <si>
    <t>Adres van het pand</t>
  </si>
  <si>
    <t>Adres van het pand (altijd zichtbaar)</t>
  </si>
  <si>
    <t>Adres 2 van het pand</t>
  </si>
  <si>
    <t>Lijn 1 van het adres van het pand</t>
  </si>
  <si>
    <t>Lijn 1 van het adres van het pand (altijd zichtbaar)</t>
  </si>
  <si>
    <t>Lijn 2 van het adres van het pand</t>
  </si>
  <si>
    <t>Regio van het pand 1</t>
  </si>
  <si>
    <t>Regio van het pand 2</t>
  </si>
  <si>
    <t>Jaarlijks betaalde lijfrente voor een woning (levensrente)</t>
  </si>
  <si>
    <t>Woonoppervlakte van het pand</t>
  </si>
  <si>
    <t>Datum vanaf wanneer het pand beschikbaar is</t>
  </si>
  <si>
    <t>Is het pand reeds beschikbaar (ja/nee)</t>
  </si>
  <si>
    <t>Aantal badkamers</t>
  </si>
  <si>
    <t>Foto van het pand in beste/grootste resolutie</t>
  </si>
  <si>
    <t>Postbusnummer van het pand</t>
  </si>
  <si>
    <t>Postbusnummer van het pand (altijd zichtbaar)</t>
  </si>
  <si>
    <t>Categorie ID van het pand</t>
  </si>
  <si>
    <t>Naam categorie van het pand</t>
  </si>
  <si>
    <t>Gemeente of stad van het pand</t>
  </si>
  <si>
    <t>ID van de klant die het pand bezit</t>
  </si>
  <si>
    <t>Commentaren - opmerkingen</t>
  </si>
  <si>
    <t>Land waarin het pand gelegen is</t>
  </si>
  <si>
    <t>Type/soort commissie</t>
  </si>
  <si>
    <t>Creatiedatum van het pand</t>
  </si>
  <si>
    <t>Link naar de webpagina met meer details over het pand</t>
  </si>
  <si>
    <t>Link naar de offline webpagina met meer details over het pand</t>
  </si>
  <si>
    <t>Adres tonen (ja/nee)</t>
  </si>
  <si>
    <t>Prijs tonen (ja/nee)</t>
  </si>
  <si>
    <t>ID van de weergavestatus van een pand</t>
  </si>
  <si>
    <t>EPC groot weergegeven</t>
  </si>
  <si>
    <t>EPC klein weergegeven</t>
  </si>
  <si>
    <t>Schatting van het pand</t>
  </si>
  <si>
    <t>Extern referentienummer van het pand</t>
  </si>
  <si>
    <t>Eerste foto van het pand in bijlage</t>
  </si>
  <si>
    <t>De verdieping waar het pand zich bevindt</t>
  </si>
  <si>
    <t>Weergave van de verdieping (ja/nee)</t>
  </si>
  <si>
    <t>Aantal gevels van het pand</t>
  </si>
  <si>
    <t>Is het pand gemeubileerd</t>
  </si>
  <si>
    <t>*</t>
  </si>
  <si>
    <t>Is een garage aanwezig (ja/nee)</t>
  </si>
  <si>
    <t>Is een tuin aanwezig (ja/nee)</t>
  </si>
  <si>
    <t>Oppervlakte van de tuin</t>
  </si>
  <si>
    <t>Grondoppervlakte van het pand</t>
  </si>
  <si>
    <t>Het pand beschikt over een garage</t>
  </si>
  <si>
    <t>Het pand beschikt over een tuin</t>
  </si>
  <si>
    <t>Het pand beschikt over een parking</t>
  </si>
  <si>
    <t>Het pand beschikt over een terras</t>
  </si>
  <si>
    <t>Investeringsgoed</t>
  </si>
  <si>
    <t>Het pand is gemeubileerd</t>
  </si>
  <si>
    <t>Het pand is een investeringsgoed</t>
  </si>
  <si>
    <t>Link naar het virtueel bezoek van het pand</t>
  </si>
  <si>
    <t>Link naar de video van het pand</t>
  </si>
  <si>
    <t>Lange (uitgebreide) beschrijving van het pand</t>
  </si>
  <si>
    <t>De voornaamste foto van het pand in bijlage</t>
  </si>
  <si>
    <t>URL van de voornaamste foto van het pand</t>
  </si>
  <si>
    <t>Mandaatnummer</t>
  </si>
  <si>
    <t>Maximale oppervlakte van het pand</t>
  </si>
  <si>
    <t>Minimale oppervlakte van het pand</t>
  </si>
  <si>
    <t>Naam van het pand</t>
  </si>
  <si>
    <t>Netto prijs van het pand</t>
  </si>
  <si>
    <t>Straatnummer van het pand</t>
  </si>
  <si>
    <t>Aantal kamers van het pand</t>
  </si>
  <si>
    <t>De straatnummer van het pand tonen (ja/nee)</t>
  </si>
  <si>
    <t>Adres van het kantoor</t>
  </si>
  <si>
    <t>Adres 2 van het kantoor</t>
  </si>
  <si>
    <t>Lijn 1 van het kantooradres</t>
  </si>
  <si>
    <t>Lijn 2 van het kantooradres</t>
  </si>
  <si>
    <t>Postbusnummer van het kantoor</t>
  </si>
  <si>
    <t>Gemeente of stad van het kantoor</t>
  </si>
  <si>
    <t>Land waarin het kantoor gelegen is</t>
  </si>
  <si>
    <t>Emailadres van het kantoor</t>
  </si>
  <si>
    <t>Faxnummer van het kantoor</t>
  </si>
  <si>
    <t>URL van het logo van het kantoor</t>
  </si>
  <si>
    <t>Naam van het kantoor</t>
  </si>
  <si>
    <t>Straatnummer van het kantoor</t>
  </si>
  <si>
    <t>Telefoonnummer van het kantoor</t>
  </si>
  <si>
    <t>BTW-nummer van het kantoor</t>
  </si>
  <si>
    <t>URL van de website van het kantoor</t>
  </si>
  <si>
    <t>Postcode van het kantoor</t>
  </si>
  <si>
    <t>Is een parking aanwezig (ja/nee)</t>
  </si>
  <si>
    <t>URL van de foto van een pand</t>
  </si>
  <si>
    <t>URL van de foto van een pand 10</t>
  </si>
  <si>
    <t>URL van de foto van een pand 11</t>
  </si>
  <si>
    <t>URL van de foto van een pand 12</t>
  </si>
  <si>
    <t>URL van de foto van een pand 13</t>
  </si>
  <si>
    <t>URL van de foto van een pand 14</t>
  </si>
  <si>
    <t>URL van de foto van een pand 15</t>
  </si>
  <si>
    <t>URL van de foto van een pand 16</t>
  </si>
  <si>
    <t>URL van de foto van een pand 17</t>
  </si>
  <si>
    <t>URL van de foto van een pand 18</t>
  </si>
  <si>
    <t>URL van de foto van een pand 19</t>
  </si>
  <si>
    <t>URL van de foto van een pand 2</t>
  </si>
  <si>
    <t>URL van de foto van een pand 20</t>
  </si>
  <si>
    <t>URL van de foto van een pand 21</t>
  </si>
  <si>
    <t>URL van de foto van een pand 22</t>
  </si>
  <si>
    <t>URL van de foto van een pand 23</t>
  </si>
  <si>
    <t>URL van de foto van een pand 24</t>
  </si>
  <si>
    <t>URL van de foto van een pand 25</t>
  </si>
  <si>
    <t>URL van de foto van een pand 3</t>
  </si>
  <si>
    <t>URL van de foto van een pand 4</t>
  </si>
  <si>
    <t>URL van de foto van een pand 5</t>
  </si>
  <si>
    <t>URL van de foto van een pand 6</t>
  </si>
  <si>
    <t>URL van de foto van een pand 7</t>
  </si>
  <si>
    <t>URL van de foto van een pand 8</t>
  </si>
  <si>
    <t>URL van de foto van een pand 9</t>
  </si>
  <si>
    <t>Prijs van het pand</t>
  </si>
  <si>
    <t>De prijs tonen van het pand (ja/nee)</t>
  </si>
  <si>
    <t>De datum waarop de prijs van het pand gewijzigd werd</t>
  </si>
  <si>
    <t>Prijs van het pand (inclusief commissie)</t>
  </si>
  <si>
    <t>Lijn 1 van het adres van het (vastgoed)project waar het pand deel van uitmaakt</t>
  </si>
  <si>
    <t>Lijn 2 van het adres van het (vastgoed)project waar het pand deel van uitmaakt</t>
  </si>
  <si>
    <t>Het pand is een (vastgoed)project</t>
  </si>
  <si>
    <t>Is het (vastgoed)project - waar het pand deel van uitmaakt - reeds beschikbaar</t>
  </si>
  <si>
    <t>Datum vanaf wanneer het (vastgoed)project - waar het pand deel van uitmaakt -  beschikbaar is</t>
  </si>
  <si>
    <t>ID van het (vastgoed)project waar het pand deel van uitmaakt</t>
  </si>
  <si>
    <t>Link naar het virtueel bezoek van het (vastgoed)project waar het pand deel van uitmaakt</t>
  </si>
  <si>
    <t>Lange (uitgebreide) beschrijving van het (vastgoed)project waar het pand deel van uitmaakt</t>
  </si>
  <si>
    <t>Naam van het (vastgoed)project waar het pand deel van uitmaakt</t>
  </si>
  <si>
    <t>De advertentietekst van het (vastgoed)project</t>
  </si>
  <si>
    <t>De flash-beschrijving van het (vastgoed)project waar het pand deel van uitmaakt</t>
  </si>
  <si>
    <t>De transanctie-ID van het pand</t>
  </si>
  <si>
    <t>ID van de transactiestatus van het pand</t>
  </si>
  <si>
    <t>De transanctie-status (naam) van het pand</t>
  </si>
  <si>
    <t>Naam van de transactiestatus van het pand</t>
  </si>
  <si>
    <t>Referentienummer van het pand</t>
  </si>
  <si>
    <t>De regio waarin het pand zich bevindt</t>
  </si>
  <si>
    <t>Representant / Apporteur</t>
  </si>
  <si>
    <t>Emailadres van de vertegenwoordiger die verantwoordelijk is voor het pand</t>
  </si>
  <si>
    <t>De naam van de persoon die het pand 'aanbrengt'</t>
  </si>
  <si>
    <t>GSM-nummer van de persoon die het pand 'aanbrengt'</t>
  </si>
  <si>
    <t>Emailadres van de persoon die het pand 'aanbrengt'</t>
  </si>
  <si>
    <t>Telefoonnummer van de vertegenwoordiger die verantwoordelijk is voor het pand</t>
  </si>
  <si>
    <t>Naam van de vertegenwoordiger die verantwoordelijk is voor het pand</t>
  </si>
  <si>
    <t>Foto van de vertegenwoordiger die verantwoordelijk is voor het pand</t>
  </si>
  <si>
    <t>Tweede foto in bijlage</t>
  </si>
  <si>
    <t>De korte beschrijving van het pand</t>
  </si>
  <si>
    <t>De flash--beschrijving van het pand</t>
  </si>
  <si>
    <t>De prijs waaraan het pand werd verkocht</t>
  </si>
  <si>
    <t>De verkoop- of huurdatum van het pand</t>
  </si>
  <si>
    <t>De staat van het pand (goede staat, …)</t>
  </si>
  <si>
    <t>ID van de sub-categorie van het pand</t>
  </si>
  <si>
    <t>Naam van de sub-categorie van het pand</t>
  </si>
  <si>
    <t>De aanwezigheid van een terras (ja/nee)</t>
  </si>
  <si>
    <t>Datum van laatste wijziging van een pand (update)</t>
  </si>
  <si>
    <t>De postcode van een pand</t>
  </si>
  <si>
    <t>Contactadres</t>
  </si>
  <si>
    <t>Contactadres 2 van het contact</t>
  </si>
  <si>
    <t>Lijn 1 van het contactadres</t>
  </si>
  <si>
    <t>Lijn 2 van het contactadres</t>
  </si>
  <si>
    <t>Akkoord vanwege het contact voor infovertrekking via automatching</t>
  </si>
  <si>
    <t>Akkoord vanwege het contact voor infovertrekking via mailing</t>
  </si>
  <si>
    <t>Akkoord vanwege het contact voor infovertrekking via advertentie</t>
  </si>
  <si>
    <t>Akkoord vanwege het contact voor infovertrekking van nieuwsbrief per mail</t>
  </si>
  <si>
    <t>Akkoord vanwege het contact voor infovertrekking van nieuwsbrief via advertentie</t>
  </si>
  <si>
    <t>Alle gsm-nummers van het contact</t>
  </si>
  <si>
    <t>Alle telefoonnummers van het contact</t>
  </si>
  <si>
    <t>Alle gsm- én telefoonnummers van het contact</t>
  </si>
  <si>
    <t>De (financiële) bankinstelling van het contact</t>
  </si>
  <si>
    <t>Alle ID's van alle types/soorten contactopnames door het contact</t>
  </si>
  <si>
    <t>Rekeningnummer van het contact</t>
  </si>
  <si>
    <t>BIC</t>
  </si>
  <si>
    <t>Postbusnummer van het contact</t>
  </si>
  <si>
    <t>Zakelijk / professioneel emailadres van het contact</t>
  </si>
  <si>
    <t>Zakelijk / professioneel gsm-nummer van het contact</t>
  </si>
  <si>
    <t>Zakelijk / professioneel vaste lijn van het contact</t>
  </si>
  <si>
    <t>Gemeente of stad waar het contact gevestigd is</t>
  </si>
  <si>
    <t>Commentaren van het contact zelf</t>
  </si>
  <si>
    <t>Bedrijf van het contact</t>
  </si>
  <si>
    <t>Lijn 1 van het contactadres van het bedrijf</t>
  </si>
  <si>
    <t>Lijn 2 van het contactadres van het bedrijf</t>
  </si>
  <si>
    <t>De alias van het bedrijf van het contact</t>
  </si>
  <si>
    <t>Rekeningnummer van het bedrijf van het contact</t>
  </si>
  <si>
    <t>De (financiële) bankinstelling van het bedrijf van het contact</t>
  </si>
  <si>
    <t>DE BIC van het contact</t>
  </si>
  <si>
    <t>Postbusnummer van het bedrijf van het contact</t>
  </si>
  <si>
    <t>Faxnummer van het bedrijf van het contact</t>
  </si>
  <si>
    <t>Gemeente of stad waar het bedrijf van het contact gevestigd is</t>
  </si>
  <si>
    <t>IBAN van het bedrijf van het contact</t>
  </si>
  <si>
    <t>Straatnummer van het bedrijf van het contact</t>
  </si>
  <si>
    <t>Telefoonnummer van het bedrijf van het contact</t>
  </si>
  <si>
    <t>BTW-nummer van het bedrijf van het contact</t>
  </si>
  <si>
    <t>Postcode van het bedrijf van het contact</t>
  </si>
  <si>
    <t>Contact-ID</t>
  </si>
  <si>
    <t>URL van het contact</t>
  </si>
  <si>
    <t>IBAN van het contact</t>
  </si>
  <si>
    <t>Land waarin het contact gevestigd is</t>
  </si>
  <si>
    <t>Datum van creatie / registratie van het contact</t>
  </si>
  <si>
    <t>Geboortedatum van het contact</t>
  </si>
  <si>
    <t>Rijbewijs van het contact</t>
  </si>
  <si>
    <t>Emailadres van het contact</t>
  </si>
  <si>
    <t>Vervaldatum van het contact</t>
  </si>
  <si>
    <t>Faxnummer van het contact</t>
  </si>
  <si>
    <t>Voornaam van het contact</t>
  </si>
  <si>
    <t>Het volledige adres van het contact</t>
  </si>
  <si>
    <t>De volledige naam van het contact</t>
  </si>
  <si>
    <t>Taal van het contact</t>
  </si>
  <si>
    <t>Familienaam van het contact</t>
  </si>
  <si>
    <t>Lange aanspreektitel van het contact</t>
  </si>
  <si>
    <t>Mandaatnummer van het contact</t>
  </si>
  <si>
    <t>Burgerlijke staat van het contact</t>
  </si>
  <si>
    <t>GSM-nummer van het contact</t>
  </si>
  <si>
    <t>ID-kaart nummer van het contact</t>
  </si>
  <si>
    <t>Nationaliteit van het contact</t>
  </si>
  <si>
    <t>Rijksregisternummer van het contact</t>
  </si>
  <si>
    <t>Straatnummer van het contact</t>
  </si>
  <si>
    <t>Geboorteplaats van het contact</t>
  </si>
  <si>
    <t>Wachtwoord van het contact</t>
  </si>
  <si>
    <t>Privé emailadres van het contact</t>
  </si>
  <si>
    <t>Privé telefoonnummer van het contact</t>
  </si>
  <si>
    <t>Privé vaste lijn van het contact</t>
  </si>
  <si>
    <t>Status van de prospectie van het contact</t>
  </si>
  <si>
    <t>Korte aanspreektitel van het contact</t>
  </si>
  <si>
    <t>Status van het contact</t>
  </si>
  <si>
    <t>Telefoonnummer van het contact</t>
  </si>
  <si>
    <t>Datum laatste wijziging van het contact</t>
  </si>
  <si>
    <t>Gebruikersnaam van het contact</t>
  </si>
  <si>
    <t>BTW-nummer van het contact</t>
  </si>
  <si>
    <t>Website van het contact</t>
  </si>
  <si>
    <t>Postcode van het contact</t>
  </si>
  <si>
    <t>Lijn 1 van het (professioneel) adres van de vertegenwoordiger die verantwoordelijk is voor het contact</t>
  </si>
  <si>
    <t>Lijn 2 van het (professioneel) adres van de vertegenwoordiger die verantwoordelijk is voor het contact</t>
  </si>
  <si>
    <t>(Professioneel) adres van de vertegenwoordiger die verantwoordelijk is voor het contact</t>
  </si>
  <si>
    <t>(Professioneel) adres 2 van de vertegenwoordiger die verantwoordelijk is voor het contact</t>
  </si>
  <si>
    <t>Postbusnummer van de vertegenwoordiger die verantwoordelijk is voor het contact</t>
  </si>
  <si>
    <t>Gemeente of stad van de vertegenwoordiger die verantwoordelijk is voor het contact</t>
  </si>
  <si>
    <t>T-kaart (enkel voor Frankrijk) van de vertegenwoordiger die verantwoordelijk is voor het contact</t>
  </si>
  <si>
    <t>Bedrijf van de vertegenwoordiger die verantwoordelijk is voor het contact</t>
  </si>
  <si>
    <t>Land van verblijf van de vertegenwoordiger die verantwoordelijk is voor het contact</t>
  </si>
  <si>
    <t xml:space="preserve">Directe lijn van de vertegenwoordiger </t>
  </si>
  <si>
    <t>Emailadres van de vertegenwoordiger die verantwoordelijk is voor het contact</t>
  </si>
  <si>
    <t>Voornaam van de vertegenwoordiger die verantwoordelijk is voor het contact</t>
  </si>
  <si>
    <t>Volledig adres van de vertegenwoordiger die verantwoordelijk is voor het contact</t>
  </si>
  <si>
    <t>Volledige naam van de vertegenwoordiger die verantwoordelijk is voor het contact</t>
  </si>
  <si>
    <t>URL van de profielfoto van de vertegenwoordiger die verantwoordelijk is voor het contact</t>
  </si>
  <si>
    <t>Initialen van de vertegenwoordiger die verantwoordelijk is voor het contact</t>
  </si>
  <si>
    <t>Taal van de vertegenwoordiger die verantwoordelijk is voor het contact</t>
  </si>
  <si>
    <t>Familienaam van de vertegenwoordiger die verantwoordelijk is voor het contact</t>
  </si>
  <si>
    <t>Login ID van de vertegenwoordiger die verantwoordelijk is voor het contact</t>
  </si>
  <si>
    <t>URL van het logo van de vertegenwoordiger die verantwoordelijk is voor het contact</t>
  </si>
  <si>
    <t>Logo van het kantoor van de vertegenwoordiger</t>
  </si>
  <si>
    <t>Telefoonnummer van de vertegenwoordiger die verantwoordelijk is voor het contact</t>
  </si>
  <si>
    <t>(Professioneel) straatnummer van de vertegenwoordiger die verantwoordelijk is voor het contact</t>
  </si>
  <si>
    <t>Fax nummer van het kantoor</t>
  </si>
  <si>
    <t>ID-nummer van het kantoor</t>
  </si>
  <si>
    <t>Taal van het kantoor</t>
  </si>
  <si>
    <t>GSM-nummer van het kantoor</t>
  </si>
  <si>
    <t>RSAC nummer (enkel voor Frankrijk) de vertegenwoordiger die verantwoordelijk is voor het contact</t>
  </si>
  <si>
    <t>Website van de vertegenwoordiger die verantwoordelijk is voor het contact</t>
  </si>
  <si>
    <t>(Professioneel) postcode van de vertegenwoordiger die verantwoordelijk is voor het contact</t>
  </si>
  <si>
    <t>Minimale woonoppervlakte gezocht door het contact</t>
  </si>
  <si>
    <t>Maximale woonoppervlakte gezocht door het contact</t>
  </si>
  <si>
    <t>Automatisch benaderd (ja/nee)</t>
  </si>
  <si>
    <t>Aantal badkamers gezocht door het contact</t>
  </si>
  <si>
    <t>Aanwezigheid van een garage</t>
  </si>
  <si>
    <t>ID van het pand gezocht door het contact</t>
  </si>
  <si>
    <t>Land waarin pand is gelegen gezocht door het contact</t>
  </si>
  <si>
    <t>Aantal verdiepingen gezocht door het contact</t>
  </si>
  <si>
    <t>Aantal gevels gezocht door het contact</t>
  </si>
  <si>
    <t>Notie 'gemeubileerd' gezocht door het contact</t>
  </si>
  <si>
    <t>Aanwezigheid van een tuin</t>
  </si>
  <si>
    <t>Minimale tuinoppervlakte gezocht door het contact</t>
  </si>
  <si>
    <t>Maximale tuinoppervlakte gezocht door het contact</t>
  </si>
  <si>
    <t>Maximale grondoppervlakte gezocht door het contact</t>
  </si>
  <si>
    <t>Minimale grondoppervlakte gezocht door het contact</t>
  </si>
  <si>
    <t>Investeringspand gezocht door het contact</t>
  </si>
  <si>
    <t>Aanwezigheid van een parking</t>
  </si>
  <si>
    <t>Aanwezigheid van een zwembad</t>
  </si>
  <si>
    <t>Maximale prijs gezocht door het contact</t>
  </si>
  <si>
    <t>Minimale prijs gezocht door het contact</t>
  </si>
  <si>
    <t>Transactie-type gezocht door het contact</t>
  </si>
  <si>
    <t>Aantal kamers gezocht door het contact</t>
  </si>
  <si>
    <t>De status van het pand gezocht door het contact</t>
  </si>
  <si>
    <t>De sub-categorie gezocht door het contact</t>
  </si>
  <si>
    <t>Aanwezigheid van een terras</t>
  </si>
  <si>
    <t>Link naar laatste wijzigingen aan de panden</t>
  </si>
  <si>
    <t>Link naar laatste wijziging aan het contact</t>
  </si>
  <si>
    <t>Link naar laatste wijzigingen van de zoekcriteria</t>
  </si>
  <si>
    <t>Link naar laatste wijzigingen aan de contactinfo</t>
  </si>
  <si>
    <t>Link naar laatste wijziging van de privacy (web)pagina</t>
  </si>
  <si>
    <t>Link naar laatste wijzigingen aan de bedrijfsinfo</t>
  </si>
  <si>
    <t>Adres 1 van de ingelogde account</t>
  </si>
  <si>
    <t>Adres 2 van de ingelogde account</t>
  </si>
  <si>
    <t>Lijn 1 van het adres van de ingelogde account</t>
  </si>
  <si>
    <t>Adreslijn van de ingelogde account</t>
  </si>
  <si>
    <t>Postbusnummer van de ingelogde account</t>
  </si>
  <si>
    <t>T-kaart (enkel Frankrijk) van de ingelogde account</t>
  </si>
  <si>
    <t>Gemeente of stad van de ingelogde account</t>
  </si>
  <si>
    <t>Klant-ID van de ingelogde account</t>
  </si>
  <si>
    <t>Kleur 1 van de ingelogde account</t>
  </si>
  <si>
    <t>Kleur 2 van de ingelogde account</t>
  </si>
  <si>
    <t>Kleur 3 van de ingelogde account</t>
  </si>
  <si>
    <t>Bedrijf van de ingelogde account</t>
  </si>
  <si>
    <t>Land waarin de ingelogde account gevestigd is</t>
  </si>
  <si>
    <t>Directe lijn van de ingelogde gebruiker</t>
  </si>
  <si>
    <t>Emailadres van de ingelogde account</t>
  </si>
  <si>
    <t>Lettertype van de ingelogde account</t>
  </si>
  <si>
    <t>Voornaam van de ingelogde account</t>
  </si>
  <si>
    <t>Volledig adres van de ingelogde account</t>
  </si>
  <si>
    <t>Volledige naam van de ingelogde account</t>
  </si>
  <si>
    <t>Functie van de ingelogde account</t>
  </si>
  <si>
    <t>ID-nummer van de ingelogde account</t>
  </si>
  <si>
    <t>URL van de afbeeldingen van de ingelogde account</t>
  </si>
  <si>
    <t>Initialen van de ingelogde account</t>
  </si>
  <si>
    <t>Taal van de ingelogde account</t>
  </si>
  <si>
    <t>Familienaam van de ingelogde account</t>
  </si>
  <si>
    <t>URL van het logo van de ingelogde account</t>
  </si>
  <si>
    <t xml:space="preserve">Logo van het bureau waartoe de ingelogde gebruiker behoort </t>
  </si>
  <si>
    <t>Telefoonnummer van de ingelogde account</t>
  </si>
  <si>
    <t>Straatnummer van de ingelogde account</t>
  </si>
  <si>
    <t>ID-nummer van het kantoor van de ingelogde account</t>
  </si>
  <si>
    <t>Emailadres van het kantoor van de ingelogde account</t>
  </si>
  <si>
    <t>Taal van het kantoor van de ingelogde account</t>
  </si>
  <si>
    <t>URL van het logo van het kantoor van de ingelogde account</t>
  </si>
  <si>
    <t>GSM-nummer van het kantoor van de ingelogde account</t>
  </si>
  <si>
    <t>Naam van het kantoor van de ingelogde account</t>
  </si>
  <si>
    <t>Fax-nummer van het kantoor van de ingelogde account</t>
  </si>
  <si>
    <t>BTW-nummer van het kantoor van de ingelogde account</t>
  </si>
  <si>
    <t>Licentienummer van het kantoor van de ingelogde account</t>
  </si>
  <si>
    <t>Verzekeringsnummer van het kantoor van de ingelogde account</t>
  </si>
  <si>
    <t>Derdenrekening van het kantoor</t>
  </si>
  <si>
    <t>URL van de profielfoto van de gebruiker</t>
  </si>
  <si>
    <t>RSAC-nummer (enkel Frankrijk) van de ingelogde account</t>
  </si>
  <si>
    <t>Website van de ingelogde account</t>
  </si>
  <si>
    <t>Postcode van de ingelogde account</t>
  </si>
  <si>
    <t>Onderwerp van de meeting</t>
  </si>
  <si>
    <t>Begintijd van de meeting</t>
  </si>
  <si>
    <t>Begindatum van de meeting</t>
  </si>
  <si>
    <t>Starttijd van de meeting</t>
  </si>
  <si>
    <t>Eindtijd van de meeting</t>
  </si>
  <si>
    <t>Einddatum van de meeting</t>
  </si>
  <si>
    <t>Beschrijving van de meeting</t>
  </si>
  <si>
    <t>Commentaar bij de meeting</t>
  </si>
  <si>
    <t>ID-nummer van het pand gelinkt aan de meeting</t>
  </si>
  <si>
    <t>Gemeente of stad van het pand gelinkt aan de meeting</t>
  </si>
  <si>
    <t>Postcode van het pand gelinkt aan de meeting</t>
  </si>
  <si>
    <t>Adres van het pand gelinkt aan de meeting</t>
  </si>
  <si>
    <t>Lijn 1 van het adres van het pand gelinkt aan de meeting</t>
  </si>
  <si>
    <t>Straatnummer van het pand gelinkt aan de meeting</t>
  </si>
  <si>
    <t>Prijs van het pand gelinkt aan de meeting</t>
  </si>
  <si>
    <t>GSM-nummer van de vertegenwoordiger die verantwoordelijk is voor het pand</t>
  </si>
  <si>
    <t>Fax-nummer van het kantoor</t>
  </si>
  <si>
    <t>Locatie van de afspraak / meeting</t>
  </si>
  <si>
    <t>Aantal kamers van het pand (enkel in Frankrijk)</t>
  </si>
  <si>
    <t>Naam van het hoofdproject van het pand</t>
  </si>
  <si>
    <t>ID van het hoofdproject van het pand</t>
  </si>
  <si>
    <t>Texte publicitaire du projet</t>
  </si>
  <si>
    <t>Description courte du projet dont le bien fait parti</t>
  </si>
  <si>
    <t>De beschrijving van het (vastgoed)project waar het pand deel van uitmaakt</t>
  </si>
  <si>
    <t>Texte pubicitaire du bien (publicité papier)</t>
  </si>
  <si>
    <t>De advertentietekst van het pand (gedrukte media)</t>
  </si>
  <si>
    <t>Accord pour les sms du contact</t>
  </si>
  <si>
    <t>Accord pour les mass- sms du contact</t>
  </si>
  <si>
    <t>ID van contacttype door het contact</t>
  </si>
  <si>
    <t>Numéro de mobile professionnel du contact</t>
  </si>
  <si>
    <t>Adresse mail du contact</t>
  </si>
  <si>
    <t>Oorsprong van het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</si>
</sst>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€&quot;\ * #,##0.00_ ;_ &quot;€&quot;\ * \-#,##0.00_ ;_ &quot;€&quot;\ * &quot;-&quot;??_ ;_ @_ "/>
  </numFmts>
  <fonts count="12">
    <font>
      <sz val="12"/>
      <color theme="1"/>
      <name val="Arial"/>
      <scheme val="minor"/>
    </font>
    <font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2"/>
      <name val="Arial"/>
    </font>
    <font>
      <b/>
      <sz val="12"/>
      <color rgb="FF000000"/>
      <name val="ArialMT"/>
    </font>
    <font>
      <sz val="12"/>
      <color rgb="FF000000"/>
      <name val="ArialMT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DBE9F7"/>
        <bgColor rgb="FFDBE9F7"/>
      </patternFill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  <fill>
      <patternFill patternType="solid">
        <fgColor rgb="FFFAFFB4"/>
        <bgColor rgb="FFFAFFB4"/>
      </patternFill>
    </fill>
    <fill>
      <patternFill patternType="solid">
        <fgColor rgb="FFFAE2D5"/>
        <bgColor rgb="FFFAE2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8" fillId="7" borderId="1" xfId="0" applyFont="1" applyFill="1" applyBorder="1"/>
    <xf numFmtId="0" fontId="8" fillId="3" borderId="1" xfId="0" applyFont="1" applyFill="1" applyBorder="1"/>
    <xf numFmtId="0" fontId="10" fillId="3" borderId="1" xfId="0" applyFont="1" applyFill="1" applyBorder="1"/>
    <xf numFmtId="0" fontId="8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8" fillId="4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6" borderId="1" xfId="0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/>
    <xf numFmtId="164" fontId="0" fillId="0" borderId="1" xfId="0" applyNumberFormat="1" applyBorder="1"/>
    <xf numFmtId="0" fontId="4" fillId="4" borderId="1" xfId="0" applyFont="1" applyFill="1" applyBorder="1" applyAlignment="1">
      <alignment horizontal="center" vertical="center"/>
    </xf>
    <xf numFmtId="0" fontId="0" fillId="0" borderId="1" xfId="0" applyBorder="1"/>
    <xf numFmtId="0" fontId="4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topLeftCell="A67" zoomScale="169" zoomScaleNormal="169" workbookViewId="0">
      <selection activeCell="A156" sqref="A156:XFD156"/>
    </sheetView>
  </sheetViews>
  <sheetFormatPr baseColWidth="10" defaultColWidth="10.140625" defaultRowHeight="15" customHeight="1"/>
  <cols>
    <col min="1" max="1" width="2.5703125" customWidth="1"/>
    <col min="2" max="3" width="42.42578125" customWidth="1"/>
    <col min="4" max="4" width="47.140625" customWidth="1"/>
    <col min="5" max="5" width="78.28515625" bestFit="1" customWidth="1"/>
    <col min="6" max="26" width="11.5703125" customWidth="1"/>
  </cols>
  <sheetData>
    <row r="1" spans="2:5" ht="15.75" customHeight="1">
      <c r="B1" s="1" t="s">
        <v>0</v>
      </c>
      <c r="C1" s="2"/>
      <c r="D1" s="2"/>
      <c r="E1" s="2"/>
    </row>
    <row r="2" spans="2:5" ht="15.75" customHeight="1">
      <c r="B2" s="2"/>
      <c r="C2" s="2"/>
      <c r="D2" s="2"/>
      <c r="E2" s="2"/>
    </row>
    <row r="4" spans="2:5" ht="31.5" customHeight="1">
      <c r="B4" s="5" t="s">
        <v>1</v>
      </c>
      <c r="C4" s="5" t="s">
        <v>2</v>
      </c>
      <c r="D4" s="5" t="s">
        <v>3</v>
      </c>
      <c r="E4" s="5" t="s">
        <v>664</v>
      </c>
    </row>
    <row r="5" spans="2:5" ht="16">
      <c r="B5" s="6" t="s">
        <v>4</v>
      </c>
      <c r="C5" s="6" t="s">
        <v>5</v>
      </c>
      <c r="D5" s="6" t="s">
        <v>6</v>
      </c>
      <c r="E5" s="6" t="s">
        <v>665</v>
      </c>
    </row>
    <row r="6" spans="2:5" ht="16">
      <c r="B6" s="6" t="s">
        <v>7</v>
      </c>
      <c r="C6" s="6" t="s">
        <v>8</v>
      </c>
      <c r="D6" s="6" t="s">
        <v>9</v>
      </c>
      <c r="E6" s="6" t="s">
        <v>666</v>
      </c>
    </row>
    <row r="7" spans="2:5" ht="16">
      <c r="B7" s="6" t="s">
        <v>10</v>
      </c>
      <c r="C7" s="6" t="s">
        <v>11</v>
      </c>
      <c r="D7" s="6" t="s">
        <v>12</v>
      </c>
      <c r="E7" s="6" t="s">
        <v>667</v>
      </c>
    </row>
    <row r="8" spans="2:5" ht="16">
      <c r="B8" s="6" t="s">
        <v>13</v>
      </c>
      <c r="C8" s="6" t="s">
        <v>14</v>
      </c>
      <c r="D8" s="7" t="s">
        <v>15</v>
      </c>
      <c r="E8" s="6" t="s">
        <v>668</v>
      </c>
    </row>
    <row r="9" spans="2:5" ht="16">
      <c r="B9" s="6" t="s">
        <v>16</v>
      </c>
      <c r="C9" s="6" t="s">
        <v>17</v>
      </c>
      <c r="D9" s="6" t="s">
        <v>18</v>
      </c>
      <c r="E9" s="6" t="s">
        <v>669</v>
      </c>
    </row>
    <row r="10" spans="2:5" ht="16">
      <c r="B10" s="6" t="s">
        <v>19</v>
      </c>
      <c r="C10" s="6" t="s">
        <v>20</v>
      </c>
      <c r="D10" s="7" t="s">
        <v>21</v>
      </c>
      <c r="E10" s="6" t="s">
        <v>670</v>
      </c>
    </row>
    <row r="11" spans="2:5" ht="16">
      <c r="B11" s="6" t="s">
        <v>22</v>
      </c>
      <c r="C11" s="6" t="s">
        <v>23</v>
      </c>
      <c r="D11" s="6" t="s">
        <v>24</v>
      </c>
      <c r="E11" s="6" t="s">
        <v>671</v>
      </c>
    </row>
    <row r="12" spans="2:5" ht="16">
      <c r="B12" s="6" t="s">
        <v>25</v>
      </c>
      <c r="C12" s="6" t="s">
        <v>26</v>
      </c>
      <c r="D12" s="6" t="s">
        <v>27</v>
      </c>
      <c r="E12" s="6" t="s">
        <v>672</v>
      </c>
    </row>
    <row r="13" spans="2:5" ht="16">
      <c r="B13" s="6" t="s">
        <v>28</v>
      </c>
      <c r="C13" s="6" t="s">
        <v>29</v>
      </c>
      <c r="D13" s="6" t="s">
        <v>30</v>
      </c>
      <c r="E13" s="6" t="s">
        <v>673</v>
      </c>
    </row>
    <row r="14" spans="2:5" ht="16">
      <c r="B14" s="6" t="s">
        <v>31</v>
      </c>
      <c r="C14" s="6" t="s">
        <v>32</v>
      </c>
      <c r="D14" s="6" t="s">
        <v>33</v>
      </c>
      <c r="E14" s="6" t="s">
        <v>674</v>
      </c>
    </row>
    <row r="15" spans="2:5" ht="16">
      <c r="B15" s="6" t="s">
        <v>34</v>
      </c>
      <c r="C15" s="6" t="s">
        <v>35</v>
      </c>
      <c r="D15" s="6" t="s">
        <v>36</v>
      </c>
      <c r="E15" s="6" t="s">
        <v>676</v>
      </c>
    </row>
    <row r="16" spans="2:5" ht="16">
      <c r="B16" s="6" t="s">
        <v>37</v>
      </c>
      <c r="C16" s="6" t="s">
        <v>38</v>
      </c>
      <c r="D16" s="6" t="s">
        <v>39</v>
      </c>
      <c r="E16" s="6" t="s">
        <v>675</v>
      </c>
    </row>
    <row r="17" spans="2:5" ht="16">
      <c r="B17" s="6" t="s">
        <v>40</v>
      </c>
      <c r="C17" s="6" t="s">
        <v>41</v>
      </c>
      <c r="D17" s="6" t="s">
        <v>42</v>
      </c>
      <c r="E17" s="6" t="s">
        <v>677</v>
      </c>
    </row>
    <row r="18" spans="2:5" ht="16">
      <c r="B18" s="6" t="s">
        <v>43</v>
      </c>
      <c r="C18" s="6" t="s">
        <v>44</v>
      </c>
      <c r="D18" s="6" t="s">
        <v>45</v>
      </c>
      <c r="E18" s="6" t="s">
        <v>678</v>
      </c>
    </row>
    <row r="19" spans="2:5" ht="16">
      <c r="B19" s="6" t="s">
        <v>46</v>
      </c>
      <c r="C19" s="6" t="s">
        <v>47</v>
      </c>
      <c r="D19" s="6" t="s">
        <v>48</v>
      </c>
      <c r="E19" s="6" t="s">
        <v>679</v>
      </c>
    </row>
    <row r="20" spans="2:5" ht="16">
      <c r="B20" s="6" t="s">
        <v>49</v>
      </c>
      <c r="C20" s="6" t="s">
        <v>50</v>
      </c>
      <c r="D20" s="6" t="s">
        <v>51</v>
      </c>
      <c r="E20" s="6" t="s">
        <v>680</v>
      </c>
    </row>
    <row r="21" spans="2:5" ht="15.75" customHeight="1">
      <c r="B21" s="6" t="s">
        <v>52</v>
      </c>
      <c r="C21" s="6" t="s">
        <v>53</v>
      </c>
      <c r="D21" s="6" t="s">
        <v>54</v>
      </c>
      <c r="E21" s="6" t="s">
        <v>681</v>
      </c>
    </row>
    <row r="22" spans="2:5" ht="15.75" customHeight="1">
      <c r="B22" s="6" t="s">
        <v>55</v>
      </c>
      <c r="C22" s="6" t="s">
        <v>56</v>
      </c>
      <c r="D22" s="6" t="s">
        <v>57</v>
      </c>
      <c r="E22" s="6" t="s">
        <v>682</v>
      </c>
    </row>
    <row r="23" spans="2:5" ht="15.75" customHeight="1">
      <c r="B23" s="6" t="s">
        <v>58</v>
      </c>
      <c r="C23" s="6" t="s">
        <v>59</v>
      </c>
      <c r="D23" s="6" t="s">
        <v>60</v>
      </c>
      <c r="E23" s="6" t="s">
        <v>683</v>
      </c>
    </row>
    <row r="24" spans="2:5" ht="15.75" customHeight="1">
      <c r="B24" s="6" t="s">
        <v>61</v>
      </c>
      <c r="C24" s="6" t="s">
        <v>62</v>
      </c>
      <c r="D24" s="6" t="s">
        <v>63</v>
      </c>
      <c r="E24" s="6" t="s">
        <v>684</v>
      </c>
    </row>
    <row r="25" spans="2:5" ht="15.75" customHeight="1">
      <c r="B25" s="6" t="s">
        <v>64</v>
      </c>
      <c r="C25" s="6" t="s">
        <v>65</v>
      </c>
      <c r="D25" s="6" t="s">
        <v>66</v>
      </c>
      <c r="E25" s="6" t="s">
        <v>685</v>
      </c>
    </row>
    <row r="26" spans="2:5" ht="15.75" customHeight="1">
      <c r="B26" s="6" t="s">
        <v>67</v>
      </c>
      <c r="C26" s="6" t="s">
        <v>68</v>
      </c>
      <c r="D26" s="6" t="s">
        <v>69</v>
      </c>
      <c r="E26" s="6" t="s">
        <v>687</v>
      </c>
    </row>
    <row r="27" spans="2:5" ht="15.75" customHeight="1">
      <c r="B27" s="6" t="s">
        <v>70</v>
      </c>
      <c r="C27" s="6" t="s">
        <v>71</v>
      </c>
      <c r="D27" s="6" t="s">
        <v>72</v>
      </c>
      <c r="E27" s="6" t="s">
        <v>686</v>
      </c>
    </row>
    <row r="28" spans="2:5" ht="15.75" customHeight="1">
      <c r="B28" s="6" t="s">
        <v>73</v>
      </c>
      <c r="C28" s="6" t="s">
        <v>74</v>
      </c>
      <c r="D28" s="6" t="s">
        <v>75</v>
      </c>
      <c r="E28" s="6" t="s">
        <v>688</v>
      </c>
    </row>
    <row r="29" spans="2:5" ht="15.75" customHeight="1">
      <c r="B29" s="6" t="s">
        <v>76</v>
      </c>
      <c r="C29" s="6" t="s">
        <v>77</v>
      </c>
      <c r="D29" s="6" t="s">
        <v>78</v>
      </c>
      <c r="E29" s="6" t="s">
        <v>689</v>
      </c>
    </row>
    <row r="30" spans="2:5" ht="15.75" customHeight="1">
      <c r="B30" s="6" t="s">
        <v>79</v>
      </c>
      <c r="C30" s="6" t="s">
        <v>80</v>
      </c>
      <c r="D30" s="6" t="s">
        <v>81</v>
      </c>
      <c r="E30" s="6" t="s">
        <v>690</v>
      </c>
    </row>
    <row r="31" spans="2:5" ht="15.75" customHeight="1">
      <c r="B31" s="6" t="s">
        <v>82</v>
      </c>
      <c r="C31" s="6" t="s">
        <v>83</v>
      </c>
      <c r="D31" s="6" t="s">
        <v>84</v>
      </c>
      <c r="E31" s="6" t="s">
        <v>691</v>
      </c>
    </row>
    <row r="32" spans="2:5" ht="15.75" customHeight="1">
      <c r="B32" s="6" t="s">
        <v>85</v>
      </c>
      <c r="C32" s="6" t="s">
        <v>86</v>
      </c>
      <c r="D32" s="6" t="s">
        <v>87</v>
      </c>
      <c r="E32" s="6" t="s">
        <v>692</v>
      </c>
    </row>
    <row r="33" spans="2:6" ht="15.75" customHeight="1">
      <c r="B33" s="6" t="s">
        <v>88</v>
      </c>
      <c r="C33" s="6" t="s">
        <v>89</v>
      </c>
      <c r="D33" s="6" t="s">
        <v>90</v>
      </c>
      <c r="E33" s="6" t="s">
        <v>693</v>
      </c>
    </row>
    <row r="34" spans="2:6" ht="15.75" customHeight="1">
      <c r="B34" s="6" t="s">
        <v>91</v>
      </c>
      <c r="C34" s="6" t="s">
        <v>92</v>
      </c>
      <c r="D34" s="6" t="s">
        <v>93</v>
      </c>
      <c r="E34" s="6" t="s">
        <v>694</v>
      </c>
    </row>
    <row r="35" spans="2:6" ht="15.75" customHeight="1">
      <c r="B35" s="6" t="s">
        <v>94</v>
      </c>
      <c r="C35" s="6" t="s">
        <v>95</v>
      </c>
      <c r="D35" s="6" t="s">
        <v>96</v>
      </c>
      <c r="E35" s="6" t="s">
        <v>695</v>
      </c>
    </row>
    <row r="36" spans="2:6" ht="15.75" customHeight="1">
      <c r="B36" s="6" t="s">
        <v>97</v>
      </c>
      <c r="C36" s="6" t="str">
        <f t="shared" ref="C36:C67" si="0">"$Estate."&amp;B36&amp;"$"</f>
        <v>$Estate.Evaluation$</v>
      </c>
      <c r="D36" s="6" t="s">
        <v>98</v>
      </c>
      <c r="E36" s="6" t="s">
        <v>696</v>
      </c>
    </row>
    <row r="37" spans="2:6" ht="15.75" customHeight="1">
      <c r="B37" s="6" t="s">
        <v>99</v>
      </c>
      <c r="C37" s="6" t="str">
        <f t="shared" si="0"/>
        <v>$Estate.ExternalReferenceNumber$</v>
      </c>
      <c r="D37" s="6" t="s">
        <v>100</v>
      </c>
      <c r="E37" s="6" t="s">
        <v>697</v>
      </c>
    </row>
    <row r="38" spans="2:6" ht="15.75" customHeight="1">
      <c r="B38" s="6" t="s">
        <v>101</v>
      </c>
      <c r="C38" s="6" t="str">
        <f t="shared" si="0"/>
        <v>$Estate.FirstPictureInAttachment$</v>
      </c>
      <c r="D38" s="6" t="s">
        <v>102</v>
      </c>
      <c r="E38" s="6" t="s">
        <v>698</v>
      </c>
    </row>
    <row r="39" spans="2:6" ht="15.75" customHeight="1">
      <c r="B39" s="6" t="s">
        <v>103</v>
      </c>
      <c r="C39" s="6" t="str">
        <f t="shared" si="0"/>
        <v>$Estate.Floor$</v>
      </c>
      <c r="D39" s="6" t="s">
        <v>104</v>
      </c>
      <c r="E39" s="6" t="s">
        <v>699</v>
      </c>
    </row>
    <row r="40" spans="2:6" ht="15.75" customHeight="1">
      <c r="B40" s="6" t="s">
        <v>105</v>
      </c>
      <c r="C40" s="6" t="str">
        <f t="shared" si="0"/>
        <v>$Estate.Floor_AlwaysVisible$</v>
      </c>
      <c r="D40" s="6" t="s">
        <v>106</v>
      </c>
      <c r="E40" s="6" t="s">
        <v>700</v>
      </c>
    </row>
    <row r="41" spans="2:6" ht="15.75" customHeight="1">
      <c r="B41" s="6" t="s">
        <v>107</v>
      </c>
      <c r="C41" s="6" t="str">
        <f t="shared" si="0"/>
        <v>$Estate.Fronts$</v>
      </c>
      <c r="D41" s="6" t="s">
        <v>108</v>
      </c>
      <c r="E41" s="6" t="s">
        <v>701</v>
      </c>
    </row>
    <row r="42" spans="2:6" ht="15.75" customHeight="1">
      <c r="B42" s="6" t="s">
        <v>109</v>
      </c>
      <c r="C42" s="6" t="str">
        <f t="shared" si="0"/>
        <v>$Estate.Furnished$</v>
      </c>
      <c r="D42" s="6" t="s">
        <v>110</v>
      </c>
      <c r="E42" s="6" t="s">
        <v>702</v>
      </c>
      <c r="F42" s="4" t="s">
        <v>703</v>
      </c>
    </row>
    <row r="43" spans="2:6" ht="15.75" customHeight="1">
      <c r="B43" s="6" t="s">
        <v>111</v>
      </c>
      <c r="C43" s="6" t="str">
        <f t="shared" si="0"/>
        <v>$Estate.Garage$</v>
      </c>
      <c r="D43" s="6" t="s">
        <v>112</v>
      </c>
      <c r="E43" s="6" t="s">
        <v>704</v>
      </c>
    </row>
    <row r="44" spans="2:6" ht="15.75" customHeight="1">
      <c r="B44" s="6" t="s">
        <v>113</v>
      </c>
      <c r="C44" s="6" t="str">
        <f t="shared" si="0"/>
        <v>$Estate.Garden$</v>
      </c>
      <c r="D44" s="6" t="s">
        <v>114</v>
      </c>
      <c r="E44" s="6" t="s">
        <v>705</v>
      </c>
    </row>
    <row r="45" spans="2:6" ht="15.75" customHeight="1">
      <c r="B45" s="6" t="s">
        <v>115</v>
      </c>
      <c r="C45" s="6" t="str">
        <f t="shared" si="0"/>
        <v>$Estate.GardenArea$</v>
      </c>
      <c r="D45" s="6" t="s">
        <v>116</v>
      </c>
      <c r="E45" s="6" t="s">
        <v>706</v>
      </c>
    </row>
    <row r="46" spans="2:6" ht="15.75" customHeight="1">
      <c r="B46" s="6" t="s">
        <v>117</v>
      </c>
      <c r="C46" s="6" t="str">
        <f t="shared" si="0"/>
        <v>$Estate.GroundArea$</v>
      </c>
      <c r="D46" s="6" t="s">
        <v>118</v>
      </c>
      <c r="E46" s="6" t="s">
        <v>707</v>
      </c>
    </row>
    <row r="47" spans="2:6" ht="15.75" customHeight="1">
      <c r="B47" s="6" t="s">
        <v>119</v>
      </c>
      <c r="C47" s="6" t="str">
        <f t="shared" si="0"/>
        <v>$Estate.HasGarage$</v>
      </c>
      <c r="D47" s="6" t="s">
        <v>120</v>
      </c>
      <c r="E47" s="6" t="s">
        <v>708</v>
      </c>
    </row>
    <row r="48" spans="2:6" ht="15.75" customHeight="1">
      <c r="B48" s="6" t="s">
        <v>121</v>
      </c>
      <c r="C48" s="6" t="str">
        <f t="shared" si="0"/>
        <v>$Estate.HasGarden$</v>
      </c>
      <c r="D48" s="6" t="s">
        <v>122</v>
      </c>
      <c r="E48" s="6" t="s">
        <v>709</v>
      </c>
    </row>
    <row r="49" spans="2:5" ht="15.75" customHeight="1">
      <c r="B49" s="6" t="s">
        <v>123</v>
      </c>
      <c r="C49" s="6" t="str">
        <f t="shared" si="0"/>
        <v>$Estate.HasParking$</v>
      </c>
      <c r="D49" s="6" t="s">
        <v>124</v>
      </c>
      <c r="E49" s="6" t="s">
        <v>710</v>
      </c>
    </row>
    <row r="50" spans="2:5" ht="15.75" customHeight="1">
      <c r="B50" s="6" t="s">
        <v>125</v>
      </c>
      <c r="C50" s="6" t="str">
        <f t="shared" si="0"/>
        <v>$Estate.HasTerrace$</v>
      </c>
      <c r="D50" s="6" t="s">
        <v>126</v>
      </c>
      <c r="E50" s="6" t="s">
        <v>711</v>
      </c>
    </row>
    <row r="51" spans="2:5" ht="15.75" customHeight="1">
      <c r="B51" s="6" t="s">
        <v>127</v>
      </c>
      <c r="C51" s="6" t="str">
        <f t="shared" si="0"/>
        <v>$Estate.InvestmentEstate$</v>
      </c>
      <c r="D51" s="6" t="s">
        <v>128</v>
      </c>
      <c r="E51" s="6" t="s">
        <v>712</v>
      </c>
    </row>
    <row r="52" spans="2:5" ht="15.75" customHeight="1">
      <c r="B52" s="6" t="s">
        <v>129</v>
      </c>
      <c r="C52" s="6" t="str">
        <f t="shared" si="0"/>
        <v>$Estate.IsFurnished$</v>
      </c>
      <c r="D52" s="6" t="s">
        <v>130</v>
      </c>
      <c r="E52" s="6" t="s">
        <v>713</v>
      </c>
    </row>
    <row r="53" spans="2:5" ht="15.75" customHeight="1">
      <c r="B53" s="6" t="s">
        <v>131</v>
      </c>
      <c r="C53" s="6" t="str">
        <f t="shared" si="0"/>
        <v>$Estate.IsInvestmentEstate$</v>
      </c>
      <c r="D53" s="6" t="s">
        <v>132</v>
      </c>
      <c r="E53" s="6" t="s">
        <v>714</v>
      </c>
    </row>
    <row r="54" spans="2:5" ht="15.75" customHeight="1">
      <c r="B54" s="6" t="s">
        <v>133</v>
      </c>
      <c r="C54" s="6" t="str">
        <f t="shared" si="0"/>
        <v>$Estate.IsProject$</v>
      </c>
      <c r="D54" s="6" t="s">
        <v>134</v>
      </c>
      <c r="E54" s="6" t="s">
        <v>776</v>
      </c>
    </row>
    <row r="55" spans="2:5" ht="15.75" customHeight="1">
      <c r="B55" s="6" t="s">
        <v>135</v>
      </c>
      <c r="C55" s="6" t="str">
        <f t="shared" si="0"/>
        <v>$Estate.LinkVideo$</v>
      </c>
      <c r="D55" s="6" t="s">
        <v>136</v>
      </c>
      <c r="E55" s="6" t="s">
        <v>716</v>
      </c>
    </row>
    <row r="56" spans="2:5" ht="15.75" customHeight="1">
      <c r="B56" s="6" t="s">
        <v>137</v>
      </c>
      <c r="C56" s="6" t="str">
        <f t="shared" si="0"/>
        <v>$Estate.LinkVirtualVisit$</v>
      </c>
      <c r="D56" s="6" t="s">
        <v>138</v>
      </c>
      <c r="E56" s="6" t="s">
        <v>715</v>
      </c>
    </row>
    <row r="57" spans="2:5" ht="15.75" customHeight="1">
      <c r="B57" s="6" t="s">
        <v>139</v>
      </c>
      <c r="C57" s="6" t="str">
        <f t="shared" si="0"/>
        <v>$Estate.LongDescription$</v>
      </c>
      <c r="D57" s="6" t="s">
        <v>140</v>
      </c>
      <c r="E57" s="6" t="s">
        <v>717</v>
      </c>
    </row>
    <row r="58" spans="2:5" ht="15.75" customHeight="1">
      <c r="B58" s="6" t="s">
        <v>141</v>
      </c>
      <c r="C58" s="6" t="str">
        <f t="shared" si="0"/>
        <v>$Estate.MainPictureInAttachment$</v>
      </c>
      <c r="D58" s="6" t="s">
        <v>142</v>
      </c>
      <c r="E58" s="6" t="s">
        <v>718</v>
      </c>
    </row>
    <row r="59" spans="2:5" ht="15.75" customHeight="1">
      <c r="B59" s="6" t="s">
        <v>143</v>
      </c>
      <c r="C59" s="6" t="str">
        <f t="shared" si="0"/>
        <v>$Estate.MainPictureUrl$</v>
      </c>
      <c r="D59" s="6" t="s">
        <v>144</v>
      </c>
      <c r="E59" s="6" t="s">
        <v>719</v>
      </c>
    </row>
    <row r="60" spans="2:5" ht="15.75" customHeight="1">
      <c r="B60" s="6" t="s">
        <v>145</v>
      </c>
      <c r="C60" s="6" t="str">
        <f t="shared" si="0"/>
        <v>$Estate.MandateNumber$</v>
      </c>
      <c r="D60" s="6" t="s">
        <v>146</v>
      </c>
      <c r="E60" s="6" t="s">
        <v>720</v>
      </c>
    </row>
    <row r="61" spans="2:5" ht="15.75" customHeight="1">
      <c r="B61" s="6" t="s">
        <v>147</v>
      </c>
      <c r="C61" s="6" t="str">
        <f t="shared" si="0"/>
        <v>$Estate.MaxArea$</v>
      </c>
      <c r="D61" s="6" t="s">
        <v>148</v>
      </c>
      <c r="E61" s="6" t="s">
        <v>721</v>
      </c>
    </row>
    <row r="62" spans="2:5" ht="15.75" customHeight="1">
      <c r="B62" s="6" t="s">
        <v>149</v>
      </c>
      <c r="C62" s="6" t="str">
        <f t="shared" si="0"/>
        <v>$Estate.MinArea$</v>
      </c>
      <c r="D62" s="6" t="s">
        <v>150</v>
      </c>
      <c r="E62" s="6" t="s">
        <v>722</v>
      </c>
    </row>
    <row r="63" spans="2:5" ht="15.75" customHeight="1">
      <c r="B63" s="6" t="s">
        <v>151</v>
      </c>
      <c r="C63" s="6" t="str">
        <f t="shared" si="0"/>
        <v>$Estate.Name$</v>
      </c>
      <c r="D63" s="6" t="s">
        <v>152</v>
      </c>
      <c r="E63" s="6" t="s">
        <v>723</v>
      </c>
    </row>
    <row r="64" spans="2:5" ht="15.75" customHeight="1">
      <c r="B64" s="6" t="s">
        <v>153</v>
      </c>
      <c r="C64" s="6" t="str">
        <f t="shared" si="0"/>
        <v>$Estate.NetSellerPrice$</v>
      </c>
      <c r="D64" s="6" t="s">
        <v>154</v>
      </c>
      <c r="E64" s="6" t="s">
        <v>724</v>
      </c>
    </row>
    <row r="65" spans="2:5" ht="15.75" customHeight="1">
      <c r="B65" s="6" t="s">
        <v>155</v>
      </c>
      <c r="C65" s="6" t="str">
        <f t="shared" si="0"/>
        <v>$Estate.Number$</v>
      </c>
      <c r="D65" s="6" t="s">
        <v>156</v>
      </c>
      <c r="E65" s="6" t="s">
        <v>725</v>
      </c>
    </row>
    <row r="66" spans="2:5" ht="15.75" customHeight="1">
      <c r="B66" s="6" t="s">
        <v>157</v>
      </c>
      <c r="C66" s="6" t="str">
        <f t="shared" si="0"/>
        <v>$Estate.NumberOfRooms$</v>
      </c>
      <c r="D66" s="6" t="s">
        <v>158</v>
      </c>
      <c r="E66" s="6" t="s">
        <v>1007</v>
      </c>
    </row>
    <row r="67" spans="2:5" ht="15.75" customHeight="1">
      <c r="B67" s="6" t="s">
        <v>159</v>
      </c>
      <c r="C67" s="6" t="str">
        <f t="shared" si="0"/>
        <v>$Estate.Number_AlwaysVisible$</v>
      </c>
      <c r="D67" s="6" t="s">
        <v>160</v>
      </c>
      <c r="E67" s="6" t="s">
        <v>727</v>
      </c>
    </row>
    <row r="68" spans="2:5" ht="19.5" customHeight="1">
      <c r="B68" s="25" t="s">
        <v>161</v>
      </c>
      <c r="C68" s="20"/>
      <c r="D68" s="20"/>
      <c r="E68" s="26"/>
    </row>
    <row r="69" spans="2:5" ht="15.75" customHeight="1">
      <c r="B69" s="8" t="s">
        <v>162</v>
      </c>
      <c r="C69" s="8" t="str">
        <f t="shared" ref="C69:C87" si="1">"$Estate."&amp;B69&amp;"$"</f>
        <v>$Estate.OfficeAddress1$</v>
      </c>
      <c r="D69" s="8" t="s">
        <v>163</v>
      </c>
      <c r="E69" s="8" t="s">
        <v>728</v>
      </c>
    </row>
    <row r="70" spans="2:5" ht="15.75" customHeight="1">
      <c r="B70" s="8" t="s">
        <v>164</v>
      </c>
      <c r="C70" s="8" t="str">
        <f t="shared" si="1"/>
        <v>$Estate.OfficeAddress2$</v>
      </c>
      <c r="D70" s="8" t="s">
        <v>165</v>
      </c>
      <c r="E70" s="8" t="s">
        <v>729</v>
      </c>
    </row>
    <row r="71" spans="2:5" ht="15.75" customHeight="1">
      <c r="B71" s="8" t="s">
        <v>166</v>
      </c>
      <c r="C71" s="8" t="str">
        <f t="shared" si="1"/>
        <v>$Estate.OfficeAddressLine1$</v>
      </c>
      <c r="D71" s="8" t="s">
        <v>167</v>
      </c>
      <c r="E71" s="8" t="s">
        <v>730</v>
      </c>
    </row>
    <row r="72" spans="2:5" ht="15.75" customHeight="1">
      <c r="B72" s="8" t="s">
        <v>168</v>
      </c>
      <c r="C72" s="8" t="str">
        <f t="shared" si="1"/>
        <v>$Estate.OfficeAddressLine2$</v>
      </c>
      <c r="D72" s="8" t="s">
        <v>169</v>
      </c>
      <c r="E72" s="8" t="s">
        <v>731</v>
      </c>
    </row>
    <row r="73" spans="2:5" ht="15.75" customHeight="1">
      <c r="B73" s="8" t="s">
        <v>170</v>
      </c>
      <c r="C73" s="8" t="str">
        <f t="shared" si="1"/>
        <v>$Estate.OfficeBox$</v>
      </c>
      <c r="D73" s="8" t="s">
        <v>171</v>
      </c>
      <c r="E73" s="8" t="s">
        <v>732</v>
      </c>
    </row>
    <row r="74" spans="2:5" ht="15.75" customHeight="1">
      <c r="B74" s="8" t="s">
        <v>172</v>
      </c>
      <c r="C74" s="8" t="str">
        <f t="shared" si="1"/>
        <v>$Estate.OfficeCity$</v>
      </c>
      <c r="D74" s="8" t="s">
        <v>173</v>
      </c>
      <c r="E74" s="8" t="s">
        <v>733</v>
      </c>
    </row>
    <row r="75" spans="2:5" ht="15.75" customHeight="1">
      <c r="B75" s="8" t="s">
        <v>174</v>
      </c>
      <c r="C75" s="8" t="str">
        <f t="shared" si="1"/>
        <v>$Estate.OfficeCountry$</v>
      </c>
      <c r="D75" s="8" t="s">
        <v>175</v>
      </c>
      <c r="E75" s="8" t="s">
        <v>734</v>
      </c>
    </row>
    <row r="76" spans="2:5" ht="15.75" customHeight="1">
      <c r="B76" s="8" t="s">
        <v>176</v>
      </c>
      <c r="C76" s="8" t="str">
        <f t="shared" si="1"/>
        <v>$Estate.OfficeEmail$</v>
      </c>
      <c r="D76" s="8" t="s">
        <v>177</v>
      </c>
      <c r="E76" s="8" t="s">
        <v>735</v>
      </c>
    </row>
    <row r="77" spans="2:5" ht="15.75" customHeight="1">
      <c r="B77" s="8" t="s">
        <v>178</v>
      </c>
      <c r="C77" s="8" t="str">
        <f t="shared" si="1"/>
        <v>$Estate.OfficeFax$</v>
      </c>
      <c r="D77" s="8" t="s">
        <v>179</v>
      </c>
      <c r="E77" s="8" t="s">
        <v>736</v>
      </c>
    </row>
    <row r="78" spans="2:5" ht="15.75" customHeight="1">
      <c r="B78" s="8" t="s">
        <v>180</v>
      </c>
      <c r="C78" s="8" t="str">
        <f t="shared" si="1"/>
        <v>$Estate.OfficeLogoUrl$</v>
      </c>
      <c r="D78" s="8" t="s">
        <v>181</v>
      </c>
      <c r="E78" s="8" t="s">
        <v>737</v>
      </c>
    </row>
    <row r="79" spans="2:5" ht="15.75" customHeight="1">
      <c r="B79" s="8" t="s">
        <v>182</v>
      </c>
      <c r="C79" s="8" t="str">
        <f t="shared" si="1"/>
        <v>$Estate.OfficeName$</v>
      </c>
      <c r="D79" s="8" t="s">
        <v>183</v>
      </c>
      <c r="E79" s="8" t="s">
        <v>738</v>
      </c>
    </row>
    <row r="80" spans="2:5" ht="15.75" customHeight="1">
      <c r="B80" s="8" t="s">
        <v>184</v>
      </c>
      <c r="C80" s="8" t="str">
        <f t="shared" si="1"/>
        <v>$Estate.OfficeNumber$</v>
      </c>
      <c r="D80" s="8" t="s">
        <v>185</v>
      </c>
      <c r="E80" s="8" t="s">
        <v>739</v>
      </c>
    </row>
    <row r="81" spans="2:5" ht="15.75" customHeight="1">
      <c r="B81" s="8" t="s">
        <v>186</v>
      </c>
      <c r="C81" s="8" t="str">
        <f t="shared" si="1"/>
        <v>$Estate.OfficeTelephone$</v>
      </c>
      <c r="D81" s="8" t="s">
        <v>187</v>
      </c>
      <c r="E81" s="8" t="s">
        <v>740</v>
      </c>
    </row>
    <row r="82" spans="2:5" ht="15.75" customHeight="1">
      <c r="B82" s="8" t="s">
        <v>188</v>
      </c>
      <c r="C82" s="8" t="str">
        <f t="shared" si="1"/>
        <v>$Estate.OfficeVat$</v>
      </c>
      <c r="D82" s="8" t="s">
        <v>189</v>
      </c>
      <c r="E82" s="8" t="s">
        <v>741</v>
      </c>
    </row>
    <row r="83" spans="2:5" ht="15.75" customHeight="1">
      <c r="B83" s="8" t="s">
        <v>190</v>
      </c>
      <c r="C83" s="8" t="str">
        <f t="shared" si="1"/>
        <v>$Estate.OfficeWebsite$</v>
      </c>
      <c r="D83" s="8" t="s">
        <v>191</v>
      </c>
      <c r="E83" s="8" t="s">
        <v>742</v>
      </c>
    </row>
    <row r="84" spans="2:5" ht="15.75" customHeight="1">
      <c r="B84" s="8" t="s">
        <v>192</v>
      </c>
      <c r="C84" s="8" t="str">
        <f t="shared" si="1"/>
        <v>$Estate.OfficeZip$</v>
      </c>
      <c r="D84" s="8" t="s">
        <v>193</v>
      </c>
      <c r="E84" s="8" t="s">
        <v>743</v>
      </c>
    </row>
    <row r="85" spans="2:5" ht="15.75" customHeight="1">
      <c r="B85" s="6" t="s">
        <v>194</v>
      </c>
      <c r="C85" s="6" t="str">
        <f t="shared" si="1"/>
        <v>$Estate.ParentID$</v>
      </c>
      <c r="D85" s="6" t="s">
        <v>195</v>
      </c>
      <c r="E85" s="6" t="s">
        <v>1009</v>
      </c>
    </row>
    <row r="86" spans="2:5" ht="15.75" customHeight="1">
      <c r="B86" s="6" t="s">
        <v>196</v>
      </c>
      <c r="C86" s="6" t="str">
        <f t="shared" si="1"/>
        <v>$Estate.ParentName$</v>
      </c>
      <c r="D86" s="6" t="s">
        <v>197</v>
      </c>
      <c r="E86" s="6" t="s">
        <v>1008</v>
      </c>
    </row>
    <row r="87" spans="2:5" ht="15.75" customHeight="1">
      <c r="B87" s="6" t="s">
        <v>198</v>
      </c>
      <c r="C87" s="6" t="str">
        <f t="shared" si="1"/>
        <v>$Estate.Parking$</v>
      </c>
      <c r="D87" s="6" t="s">
        <v>199</v>
      </c>
      <c r="E87" s="6" t="s">
        <v>744</v>
      </c>
    </row>
    <row r="88" spans="2:5" ht="19.5" customHeight="1">
      <c r="B88" s="19" t="s">
        <v>200</v>
      </c>
      <c r="C88" s="20"/>
      <c r="D88" s="20"/>
      <c r="E88" s="9"/>
    </row>
    <row r="89" spans="2:5" ht="15.75" customHeight="1">
      <c r="B89" s="9" t="s">
        <v>201</v>
      </c>
      <c r="C89" s="9" t="str">
        <f t="shared" ref="C89:C117" si="2">"$Estate."&amp;B89&amp;"$"</f>
        <v>$Estate.PictureUrl1$</v>
      </c>
      <c r="D89" s="9" t="s">
        <v>202</v>
      </c>
      <c r="E89" s="9" t="s">
        <v>745</v>
      </c>
    </row>
    <row r="90" spans="2:5" ht="15.75" customHeight="1">
      <c r="B90" s="9" t="s">
        <v>203</v>
      </c>
      <c r="C90" s="9" t="str">
        <f t="shared" si="2"/>
        <v>$Estate.PictureUrl10$</v>
      </c>
      <c r="D90" s="9" t="s">
        <v>204</v>
      </c>
      <c r="E90" s="9" t="s">
        <v>746</v>
      </c>
    </row>
    <row r="91" spans="2:5" ht="15.75" customHeight="1">
      <c r="B91" s="9" t="s">
        <v>205</v>
      </c>
      <c r="C91" s="9" t="str">
        <f t="shared" si="2"/>
        <v>$Estate.PictureUrl11$</v>
      </c>
      <c r="D91" s="9" t="s">
        <v>206</v>
      </c>
      <c r="E91" s="9" t="s">
        <v>747</v>
      </c>
    </row>
    <row r="92" spans="2:5" ht="15.75" customHeight="1">
      <c r="B92" s="9" t="s">
        <v>207</v>
      </c>
      <c r="C92" s="9" t="str">
        <f t="shared" si="2"/>
        <v>$Estate.PictureUrl12$</v>
      </c>
      <c r="D92" s="9" t="s">
        <v>208</v>
      </c>
      <c r="E92" s="9" t="s">
        <v>748</v>
      </c>
    </row>
    <row r="93" spans="2:5" ht="15.75" customHeight="1">
      <c r="B93" s="9" t="s">
        <v>209</v>
      </c>
      <c r="C93" s="9" t="str">
        <f t="shared" si="2"/>
        <v>$Estate.PictureUrl13$</v>
      </c>
      <c r="D93" s="9" t="s">
        <v>210</v>
      </c>
      <c r="E93" s="9" t="s">
        <v>749</v>
      </c>
    </row>
    <row r="94" spans="2:5" ht="15.75" customHeight="1">
      <c r="B94" s="9" t="s">
        <v>211</v>
      </c>
      <c r="C94" s="9" t="str">
        <f t="shared" si="2"/>
        <v>$Estate.PictureUrl14$</v>
      </c>
      <c r="D94" s="9" t="s">
        <v>212</v>
      </c>
      <c r="E94" s="9" t="s">
        <v>750</v>
      </c>
    </row>
    <row r="95" spans="2:5" ht="15.75" customHeight="1">
      <c r="B95" s="9" t="s">
        <v>213</v>
      </c>
      <c r="C95" s="9" t="str">
        <f t="shared" si="2"/>
        <v>$Estate.PictureUrl15$</v>
      </c>
      <c r="D95" s="9" t="s">
        <v>214</v>
      </c>
      <c r="E95" s="9" t="s">
        <v>751</v>
      </c>
    </row>
    <row r="96" spans="2:5" ht="15.75" customHeight="1">
      <c r="B96" s="9" t="s">
        <v>215</v>
      </c>
      <c r="C96" s="9" t="str">
        <f t="shared" si="2"/>
        <v>$Estate.PictureUrl16$</v>
      </c>
      <c r="D96" s="9" t="s">
        <v>216</v>
      </c>
      <c r="E96" s="9" t="s">
        <v>752</v>
      </c>
    </row>
    <row r="97" spans="2:5" ht="15.75" customHeight="1">
      <c r="B97" s="9" t="s">
        <v>217</v>
      </c>
      <c r="C97" s="9" t="str">
        <f t="shared" si="2"/>
        <v>$Estate.PictureUrl17$</v>
      </c>
      <c r="D97" s="9" t="s">
        <v>218</v>
      </c>
      <c r="E97" s="9" t="s">
        <v>753</v>
      </c>
    </row>
    <row r="98" spans="2:5" ht="15.75" customHeight="1">
      <c r="B98" s="9" t="s">
        <v>219</v>
      </c>
      <c r="C98" s="9" t="str">
        <f t="shared" si="2"/>
        <v>$Estate.PictureUrl18$</v>
      </c>
      <c r="D98" s="9" t="s">
        <v>220</v>
      </c>
      <c r="E98" s="9" t="s">
        <v>754</v>
      </c>
    </row>
    <row r="99" spans="2:5" ht="15.75" customHeight="1">
      <c r="B99" s="9" t="s">
        <v>221</v>
      </c>
      <c r="C99" s="9" t="str">
        <f t="shared" si="2"/>
        <v>$Estate.PictureUrl19$</v>
      </c>
      <c r="D99" s="9" t="s">
        <v>222</v>
      </c>
      <c r="E99" s="9" t="s">
        <v>755</v>
      </c>
    </row>
    <row r="100" spans="2:5" ht="15.75" customHeight="1">
      <c r="B100" s="9" t="s">
        <v>223</v>
      </c>
      <c r="C100" s="9" t="str">
        <f t="shared" si="2"/>
        <v>$Estate.PictureUrl2$</v>
      </c>
      <c r="D100" s="9" t="s">
        <v>224</v>
      </c>
      <c r="E100" s="9" t="s">
        <v>756</v>
      </c>
    </row>
    <row r="101" spans="2:5" ht="15.75" customHeight="1">
      <c r="B101" s="9" t="s">
        <v>225</v>
      </c>
      <c r="C101" s="9" t="str">
        <f t="shared" si="2"/>
        <v>$Estate.PictureUrl20$</v>
      </c>
      <c r="D101" s="9" t="s">
        <v>226</v>
      </c>
      <c r="E101" s="9" t="s">
        <v>757</v>
      </c>
    </row>
    <row r="102" spans="2:5" ht="15.75" customHeight="1">
      <c r="B102" s="9" t="s">
        <v>227</v>
      </c>
      <c r="C102" s="9" t="str">
        <f t="shared" si="2"/>
        <v>$Estate.PictureUrl21$</v>
      </c>
      <c r="D102" s="9" t="s">
        <v>228</v>
      </c>
      <c r="E102" s="9" t="s">
        <v>758</v>
      </c>
    </row>
    <row r="103" spans="2:5" ht="15.75" customHeight="1">
      <c r="B103" s="9" t="s">
        <v>229</v>
      </c>
      <c r="C103" s="9" t="str">
        <f t="shared" si="2"/>
        <v>$Estate.PictureUrl22$</v>
      </c>
      <c r="D103" s="9" t="s">
        <v>230</v>
      </c>
      <c r="E103" s="9" t="s">
        <v>759</v>
      </c>
    </row>
    <row r="104" spans="2:5" ht="15.75" customHeight="1">
      <c r="B104" s="9" t="s">
        <v>231</v>
      </c>
      <c r="C104" s="9" t="str">
        <f t="shared" si="2"/>
        <v>$Estate.PictureUrl23$</v>
      </c>
      <c r="D104" s="9" t="s">
        <v>232</v>
      </c>
      <c r="E104" s="9" t="s">
        <v>760</v>
      </c>
    </row>
    <row r="105" spans="2:5" ht="15.75" customHeight="1">
      <c r="B105" s="9" t="s">
        <v>233</v>
      </c>
      <c r="C105" s="9" t="str">
        <f t="shared" si="2"/>
        <v>$Estate.PictureUrl24$</v>
      </c>
      <c r="D105" s="9" t="s">
        <v>234</v>
      </c>
      <c r="E105" s="9" t="s">
        <v>761</v>
      </c>
    </row>
    <row r="106" spans="2:5" ht="15.75" customHeight="1">
      <c r="B106" s="9" t="s">
        <v>235</v>
      </c>
      <c r="C106" s="9" t="str">
        <f t="shared" si="2"/>
        <v>$Estate.PictureUrl25$</v>
      </c>
      <c r="D106" s="9" t="s">
        <v>236</v>
      </c>
      <c r="E106" s="9" t="s">
        <v>762</v>
      </c>
    </row>
    <row r="107" spans="2:5" ht="15.75" customHeight="1">
      <c r="B107" s="9" t="s">
        <v>237</v>
      </c>
      <c r="C107" s="9" t="str">
        <f t="shared" si="2"/>
        <v>$Estate.PictureUrl3$</v>
      </c>
      <c r="D107" s="9" t="s">
        <v>238</v>
      </c>
      <c r="E107" s="9" t="s">
        <v>763</v>
      </c>
    </row>
    <row r="108" spans="2:5" ht="15.75" customHeight="1">
      <c r="B108" s="9" t="s">
        <v>239</v>
      </c>
      <c r="C108" s="9" t="str">
        <f t="shared" si="2"/>
        <v>$Estate.PictureUrl4$</v>
      </c>
      <c r="D108" s="9" t="s">
        <v>240</v>
      </c>
      <c r="E108" s="9" t="s">
        <v>764</v>
      </c>
    </row>
    <row r="109" spans="2:5" ht="15.75" customHeight="1">
      <c r="B109" s="9" t="s">
        <v>241</v>
      </c>
      <c r="C109" s="9" t="str">
        <f t="shared" si="2"/>
        <v>$Estate.PictureUrl5$</v>
      </c>
      <c r="D109" s="9" t="s">
        <v>242</v>
      </c>
      <c r="E109" s="9" t="s">
        <v>765</v>
      </c>
    </row>
    <row r="110" spans="2:5" ht="15.75" customHeight="1">
      <c r="B110" s="9" t="s">
        <v>243</v>
      </c>
      <c r="C110" s="9" t="str">
        <f t="shared" si="2"/>
        <v>$Estate.PictureUrl6$</v>
      </c>
      <c r="D110" s="9" t="s">
        <v>244</v>
      </c>
      <c r="E110" s="9" t="s">
        <v>766</v>
      </c>
    </row>
    <row r="111" spans="2:5" ht="15.75" customHeight="1">
      <c r="B111" s="9" t="s">
        <v>245</v>
      </c>
      <c r="C111" s="9" t="str">
        <f t="shared" si="2"/>
        <v>$Estate.PictureUrl7$</v>
      </c>
      <c r="D111" s="9" t="s">
        <v>246</v>
      </c>
      <c r="E111" s="9" t="s">
        <v>767</v>
      </c>
    </row>
    <row r="112" spans="2:5" ht="15.75" customHeight="1">
      <c r="B112" s="9" t="s">
        <v>247</v>
      </c>
      <c r="C112" s="9" t="str">
        <f t="shared" si="2"/>
        <v>$Estate.PictureUrl8$</v>
      </c>
      <c r="D112" s="9" t="s">
        <v>248</v>
      </c>
      <c r="E112" s="9" t="s">
        <v>768</v>
      </c>
    </row>
    <row r="113" spans="2:5" ht="15.75" customHeight="1">
      <c r="B113" s="9" t="s">
        <v>249</v>
      </c>
      <c r="C113" s="9" t="str">
        <f t="shared" si="2"/>
        <v>$Estate.PictureUrl9$</v>
      </c>
      <c r="D113" s="9" t="s">
        <v>250</v>
      </c>
      <c r="E113" s="9" t="s">
        <v>769</v>
      </c>
    </row>
    <row r="114" spans="2:5" ht="15.75" customHeight="1">
      <c r="B114" s="6" t="s">
        <v>251</v>
      </c>
      <c r="C114" s="6" t="str">
        <f t="shared" si="2"/>
        <v>$Estate.Price$</v>
      </c>
      <c r="D114" s="6" t="s">
        <v>252</v>
      </c>
      <c r="E114" s="6" t="s">
        <v>770</v>
      </c>
    </row>
    <row r="115" spans="2:5" ht="15.75" customHeight="1">
      <c r="B115" s="6" t="s">
        <v>253</v>
      </c>
      <c r="C115" s="6" t="str">
        <f t="shared" si="2"/>
        <v>$Estate.Price_AlwaysVisible$</v>
      </c>
      <c r="D115" s="6" t="s">
        <v>254</v>
      </c>
      <c r="E115" s="6" t="s">
        <v>771</v>
      </c>
    </row>
    <row r="116" spans="2:5" ht="15.75" customHeight="1">
      <c r="B116" s="6" t="s">
        <v>255</v>
      </c>
      <c r="C116" s="6" t="str">
        <f t="shared" si="2"/>
        <v>$Estate.PriceChangeDate$</v>
      </c>
      <c r="D116" s="6" t="s">
        <v>256</v>
      </c>
      <c r="E116" s="6" t="s">
        <v>772</v>
      </c>
    </row>
    <row r="117" spans="2:5" ht="15.75" customHeight="1">
      <c r="B117" s="6" t="s">
        <v>257</v>
      </c>
      <c r="C117" s="6" t="str">
        <f t="shared" si="2"/>
        <v>$Estate.PriceInclCommission$</v>
      </c>
      <c r="D117" s="6" t="s">
        <v>258</v>
      </c>
      <c r="E117" s="6" t="s">
        <v>773</v>
      </c>
    </row>
    <row r="118" spans="2:5" ht="19.5" customHeight="1">
      <c r="B118" s="21" t="s">
        <v>259</v>
      </c>
      <c r="C118" s="20"/>
      <c r="D118" s="20"/>
      <c r="E118" s="10"/>
    </row>
    <row r="119" spans="2:5" ht="15.75" customHeight="1">
      <c r="B119" s="10" t="s">
        <v>260</v>
      </c>
      <c r="C119" s="10" t="str">
        <f t="shared" ref="C119:C136" si="3">"$Estate."&amp;B119&amp;"$"</f>
        <v>$Estate.ProjectAddressLine1$</v>
      </c>
      <c r="D119" s="10" t="s">
        <v>261</v>
      </c>
      <c r="E119" s="10" t="s">
        <v>774</v>
      </c>
    </row>
    <row r="120" spans="2:5" ht="15.75" customHeight="1">
      <c r="B120" s="10" t="s">
        <v>262</v>
      </c>
      <c r="C120" s="10" t="str">
        <f t="shared" si="3"/>
        <v>$Estate.ProjectAddressLine2$</v>
      </c>
      <c r="D120" s="10" t="s">
        <v>263</v>
      </c>
      <c r="E120" s="10" t="s">
        <v>775</v>
      </c>
    </row>
    <row r="121" spans="2:5" ht="15.75" customHeight="1">
      <c r="B121" s="10" t="s">
        <v>264</v>
      </c>
      <c r="C121" s="10" t="str">
        <f t="shared" si="3"/>
        <v>$Estate.ProjectAvailability$</v>
      </c>
      <c r="D121" s="10" t="s">
        <v>265</v>
      </c>
      <c r="E121" s="10" t="s">
        <v>777</v>
      </c>
    </row>
    <row r="122" spans="2:5" ht="15.75" customHeight="1">
      <c r="B122" s="10" t="s">
        <v>266</v>
      </c>
      <c r="C122" s="10" t="str">
        <f t="shared" si="3"/>
        <v>$Estate.ProjectAvailabilityDateTime$</v>
      </c>
      <c r="D122" s="10" t="s">
        <v>267</v>
      </c>
      <c r="E122" s="10" t="s">
        <v>778</v>
      </c>
    </row>
    <row r="123" spans="2:5" ht="15.75" customHeight="1">
      <c r="B123" s="10" t="s">
        <v>268</v>
      </c>
      <c r="C123" s="10" t="str">
        <f t="shared" si="3"/>
        <v>$Estate.ProjectID$</v>
      </c>
      <c r="D123" s="10" t="s">
        <v>269</v>
      </c>
      <c r="E123" s="10" t="s">
        <v>779</v>
      </c>
    </row>
    <row r="124" spans="2:5" ht="15.75" customHeight="1">
      <c r="B124" s="10" t="s">
        <v>270</v>
      </c>
      <c r="C124" s="10" t="str">
        <f t="shared" si="3"/>
        <v>$Estate.ProjectLinkVirtualVisit$</v>
      </c>
      <c r="D124" s="10" t="s">
        <v>271</v>
      </c>
      <c r="E124" s="10" t="s">
        <v>780</v>
      </c>
    </row>
    <row r="125" spans="2:5" ht="15.75" customHeight="1">
      <c r="B125" s="10" t="s">
        <v>272</v>
      </c>
      <c r="C125" s="10" t="str">
        <f t="shared" si="3"/>
        <v>$Estate.ProjectLongDescription$</v>
      </c>
      <c r="D125" s="10" t="s">
        <v>273</v>
      </c>
      <c r="E125" s="10" t="s">
        <v>781</v>
      </c>
    </row>
    <row r="126" spans="2:5" ht="15.75" customHeight="1">
      <c r="B126" s="10" t="s">
        <v>274</v>
      </c>
      <c r="C126" s="10" t="str">
        <f t="shared" si="3"/>
        <v>$Estate.ProjectName$</v>
      </c>
      <c r="D126" s="10" t="s">
        <v>275</v>
      </c>
      <c r="E126" s="10" t="s">
        <v>782</v>
      </c>
    </row>
    <row r="127" spans="2:5" ht="15.75" customHeight="1">
      <c r="B127" s="10" t="s">
        <v>276</v>
      </c>
      <c r="C127" s="10" t="str">
        <f t="shared" si="3"/>
        <v>$Estate.ProjectPublicationText$</v>
      </c>
      <c r="D127" s="10" t="s">
        <v>1010</v>
      </c>
      <c r="E127" s="10" t="s">
        <v>783</v>
      </c>
    </row>
    <row r="128" spans="2:5" ht="15.75" customHeight="1">
      <c r="B128" s="10" t="s">
        <v>277</v>
      </c>
      <c r="C128" s="10" t="str">
        <f t="shared" si="3"/>
        <v>$Estate.ProjectShortDescription$</v>
      </c>
      <c r="D128" s="10" t="s">
        <v>1011</v>
      </c>
      <c r="E128" s="10" t="s">
        <v>1012</v>
      </c>
    </row>
    <row r="129" spans="1:26" ht="15.75" customHeight="1">
      <c r="B129" s="10" t="s">
        <v>278</v>
      </c>
      <c r="C129" s="10" t="str">
        <f t="shared" si="3"/>
        <v>$Estate.ProjectSms$</v>
      </c>
      <c r="D129" s="10" t="s">
        <v>279</v>
      </c>
      <c r="E129" s="10" t="s">
        <v>784</v>
      </c>
    </row>
    <row r="130" spans="1:26" ht="15.75" customHeight="1">
      <c r="B130" s="6" t="s">
        <v>280</v>
      </c>
      <c r="C130" s="6" t="str">
        <f t="shared" si="3"/>
        <v>$Estate.PublicationText$</v>
      </c>
      <c r="D130" s="6" t="s">
        <v>1013</v>
      </c>
      <c r="E130" s="6" t="s">
        <v>1014</v>
      </c>
    </row>
    <row r="131" spans="1:26" ht="15.75" customHeight="1">
      <c r="B131" s="6" t="s">
        <v>281</v>
      </c>
      <c r="C131" s="6" t="str">
        <f t="shared" si="3"/>
        <v>$Estate.PurposeID$</v>
      </c>
      <c r="D131" s="6" t="s">
        <v>282</v>
      </c>
      <c r="E131" s="6" t="s">
        <v>785</v>
      </c>
    </row>
    <row r="132" spans="1:26" ht="15.75" customHeight="1">
      <c r="B132" s="6" t="s">
        <v>283</v>
      </c>
      <c r="C132" s="6" t="str">
        <f t="shared" si="3"/>
        <v>$Estate.PurposeName$</v>
      </c>
      <c r="D132" s="6" t="s">
        <v>284</v>
      </c>
      <c r="E132" s="6" t="s">
        <v>787</v>
      </c>
    </row>
    <row r="133" spans="1:26" ht="15.75" customHeight="1">
      <c r="B133" s="6" t="s">
        <v>285</v>
      </c>
      <c r="C133" s="6" t="str">
        <f t="shared" si="3"/>
        <v>$Estate.PurposeStatusID$</v>
      </c>
      <c r="D133" s="6" t="s">
        <v>286</v>
      </c>
      <c r="E133" s="6" t="s">
        <v>786</v>
      </c>
    </row>
    <row r="134" spans="1:26" ht="15.75" customHeight="1">
      <c r="B134" s="6" t="s">
        <v>287</v>
      </c>
      <c r="C134" s="6" t="str">
        <f t="shared" si="3"/>
        <v>$Estate.PurposeStatusName$</v>
      </c>
      <c r="D134" s="6" t="s">
        <v>288</v>
      </c>
      <c r="E134" s="6" t="s">
        <v>788</v>
      </c>
    </row>
    <row r="135" spans="1:26" ht="15.75" customHeight="1">
      <c r="B135" s="6" t="s">
        <v>289</v>
      </c>
      <c r="C135" s="6" t="str">
        <f t="shared" si="3"/>
        <v>$Estate.ReferenceNumber$</v>
      </c>
      <c r="D135" s="6" t="s">
        <v>290</v>
      </c>
      <c r="E135" s="6" t="s">
        <v>789</v>
      </c>
    </row>
    <row r="136" spans="1:26" ht="15.75" customHeight="1">
      <c r="B136" s="6" t="s">
        <v>291</v>
      </c>
      <c r="C136" s="6" t="str">
        <f t="shared" si="3"/>
        <v>$Estate.Region$</v>
      </c>
      <c r="D136" s="6" t="s">
        <v>292</v>
      </c>
      <c r="E136" s="6" t="s">
        <v>790</v>
      </c>
    </row>
    <row r="137" spans="1:26" ht="19.5" customHeight="1">
      <c r="A137" s="3"/>
      <c r="B137" s="22" t="s">
        <v>791</v>
      </c>
      <c r="C137" s="23"/>
      <c r="D137" s="23"/>
      <c r="E137" s="2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B138" s="11" t="s">
        <v>293</v>
      </c>
      <c r="C138" s="11" t="str">
        <f t="shared" ref="C138:C156" si="4">"$Estate."&amp;B138&amp;"$"</f>
        <v>$Estate.RepresentativeEmail$</v>
      </c>
      <c r="D138" s="11" t="s">
        <v>294</v>
      </c>
      <c r="E138" s="12" t="s">
        <v>792</v>
      </c>
    </row>
    <row r="139" spans="1:26" ht="15.75" customHeight="1">
      <c r="B139" s="11" t="s">
        <v>295</v>
      </c>
      <c r="C139" s="11" t="str">
        <f t="shared" si="4"/>
        <v>$Estate.RepresentativeInEmail$</v>
      </c>
      <c r="D139" s="11" t="s">
        <v>296</v>
      </c>
      <c r="E139" s="12" t="s">
        <v>795</v>
      </c>
    </row>
    <row r="140" spans="1:26" ht="15.75" customHeight="1">
      <c r="B140" s="11" t="s">
        <v>297</v>
      </c>
      <c r="C140" s="11" t="str">
        <f t="shared" si="4"/>
        <v>$Estate.RepresentativeInMobile$</v>
      </c>
      <c r="D140" s="11" t="s">
        <v>298</v>
      </c>
      <c r="E140" s="12" t="s">
        <v>794</v>
      </c>
    </row>
    <row r="141" spans="1:26" ht="15.75" customHeight="1">
      <c r="B141" s="11" t="s">
        <v>299</v>
      </c>
      <c r="C141" s="11" t="str">
        <f t="shared" si="4"/>
        <v>$Estate.RepresentativeInName$</v>
      </c>
      <c r="D141" s="11" t="s">
        <v>300</v>
      </c>
      <c r="E141" s="12" t="s">
        <v>793</v>
      </c>
    </row>
    <row r="142" spans="1:26" ht="15.75" customHeight="1">
      <c r="B142" s="11" t="s">
        <v>301</v>
      </c>
      <c r="C142" s="11" t="str">
        <f t="shared" si="4"/>
        <v>$Estate.RepresentativeMobile$</v>
      </c>
      <c r="D142" s="11" t="s">
        <v>302</v>
      </c>
      <c r="E142" s="12" t="s">
        <v>796</v>
      </c>
    </row>
    <row r="143" spans="1:26" ht="15.75" customHeight="1">
      <c r="B143" s="11" t="s">
        <v>303</v>
      </c>
      <c r="C143" s="11" t="str">
        <f t="shared" si="4"/>
        <v>$Estate.RepresentativeName$</v>
      </c>
      <c r="D143" s="11" t="s">
        <v>304</v>
      </c>
      <c r="E143" s="12" t="s">
        <v>797</v>
      </c>
    </row>
    <row r="144" spans="1:26" ht="15.75" customHeight="1">
      <c r="B144" s="11" t="s">
        <v>305</v>
      </c>
      <c r="C144" s="11" t="str">
        <f t="shared" si="4"/>
        <v>$Estate.RepresentativePicture$</v>
      </c>
      <c r="D144" s="11" t="s">
        <v>306</v>
      </c>
      <c r="E144" s="12" t="s">
        <v>798</v>
      </c>
    </row>
    <row r="145" spans="2:5" ht="15.75" customHeight="1">
      <c r="B145" s="6" t="s">
        <v>307</v>
      </c>
      <c r="C145" s="6" t="str">
        <f t="shared" si="4"/>
        <v>$Estate.Rooms$</v>
      </c>
      <c r="D145" s="6" t="s">
        <v>308</v>
      </c>
      <c r="E145" s="13" t="s">
        <v>726</v>
      </c>
    </row>
    <row r="146" spans="2:5" ht="15.75" customHeight="1">
      <c r="B146" s="6" t="s">
        <v>309</v>
      </c>
      <c r="C146" s="6" t="str">
        <f t="shared" si="4"/>
        <v>$Estate.SecondPictureInAttachment$</v>
      </c>
      <c r="D146" s="6"/>
      <c r="E146" s="13" t="s">
        <v>799</v>
      </c>
    </row>
    <row r="147" spans="2:5" ht="15.75" customHeight="1">
      <c r="B147" s="6" t="s">
        <v>310</v>
      </c>
      <c r="C147" s="6" t="str">
        <f t="shared" si="4"/>
        <v>$Estate.ShortDescription$</v>
      </c>
      <c r="D147" s="6" t="s">
        <v>311</v>
      </c>
      <c r="E147" s="13" t="s">
        <v>800</v>
      </c>
    </row>
    <row r="148" spans="2:5" ht="15.75" customHeight="1">
      <c r="B148" s="6" t="s">
        <v>312</v>
      </c>
      <c r="C148" s="6" t="str">
        <f t="shared" si="4"/>
        <v>$Estate.Sms$</v>
      </c>
      <c r="D148" s="7" t="s">
        <v>313</v>
      </c>
      <c r="E148" s="14" t="s">
        <v>801</v>
      </c>
    </row>
    <row r="149" spans="2:5" ht="15.75" customHeight="1">
      <c r="B149" s="6" t="s">
        <v>314</v>
      </c>
      <c r="C149" s="6" t="str">
        <f t="shared" si="4"/>
        <v>$Estate.SoldPrice$</v>
      </c>
      <c r="D149" s="7" t="s">
        <v>315</v>
      </c>
      <c r="E149" s="13" t="s">
        <v>802</v>
      </c>
    </row>
    <row r="150" spans="2:5" ht="15.75" customHeight="1">
      <c r="B150" s="6" t="s">
        <v>316</v>
      </c>
      <c r="C150" s="6" t="str">
        <f t="shared" si="4"/>
        <v>$Estate.SoldRentDate$</v>
      </c>
      <c r="D150" s="6" t="s">
        <v>317</v>
      </c>
      <c r="E150" s="13" t="s">
        <v>803</v>
      </c>
    </row>
    <row r="151" spans="2:5" ht="15.75" customHeight="1">
      <c r="B151" s="6" t="s">
        <v>318</v>
      </c>
      <c r="C151" s="6" t="str">
        <f t="shared" si="4"/>
        <v>$Estate.StateName$</v>
      </c>
      <c r="D151" s="6" t="s">
        <v>319</v>
      </c>
      <c r="E151" s="13" t="s">
        <v>804</v>
      </c>
    </row>
    <row r="152" spans="2:5" ht="15.75" customHeight="1">
      <c r="B152" s="6" t="s">
        <v>320</v>
      </c>
      <c r="C152" s="6" t="str">
        <f t="shared" si="4"/>
        <v>$Estate.SubCategoryID$</v>
      </c>
      <c r="D152" s="6" t="s">
        <v>321</v>
      </c>
      <c r="E152" s="13" t="s">
        <v>805</v>
      </c>
    </row>
    <row r="153" spans="2:5" ht="15.75" customHeight="1">
      <c r="B153" s="6" t="s">
        <v>322</v>
      </c>
      <c r="C153" s="6" t="str">
        <f t="shared" si="4"/>
        <v>$Estate.SubCategoryName$</v>
      </c>
      <c r="D153" s="6" t="s">
        <v>323</v>
      </c>
      <c r="E153" s="13" t="s">
        <v>806</v>
      </c>
    </row>
    <row r="154" spans="2:5" ht="15.75" customHeight="1">
      <c r="B154" s="6" t="s">
        <v>324</v>
      </c>
      <c r="C154" s="6" t="str">
        <f t="shared" si="4"/>
        <v>$Estate.Terrace$</v>
      </c>
      <c r="D154" s="6" t="s">
        <v>325</v>
      </c>
      <c r="E154" s="13" t="s">
        <v>807</v>
      </c>
    </row>
    <row r="155" spans="2:5" ht="15.75" customHeight="1">
      <c r="B155" s="6" t="s">
        <v>326</v>
      </c>
      <c r="C155" s="6" t="str">
        <f t="shared" si="4"/>
        <v>$Estate.UpdateDate$</v>
      </c>
      <c r="D155" s="6" t="s">
        <v>327</v>
      </c>
      <c r="E155" s="13" t="s">
        <v>808</v>
      </c>
    </row>
    <row r="156" spans="2:5" ht="15.75" customHeight="1">
      <c r="B156" s="6" t="s">
        <v>328</v>
      </c>
      <c r="C156" s="6" t="str">
        <f t="shared" si="4"/>
        <v>$Estate.Zip$</v>
      </c>
      <c r="D156" s="6" t="s">
        <v>329</v>
      </c>
      <c r="E156" s="13" t="s">
        <v>809</v>
      </c>
    </row>
    <row r="157" spans="2:5" ht="15.75" customHeight="1">
      <c r="E157" s="15"/>
    </row>
    <row r="158" spans="2:5" ht="15.75" customHeight="1"/>
    <row r="159" spans="2:5" ht="15.75" customHeight="1"/>
    <row r="160" spans="2:5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4">
    <mergeCell ref="B88:D88"/>
    <mergeCell ref="B118:D118"/>
    <mergeCell ref="B137:E137"/>
    <mergeCell ref="B68:E68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996"/>
  <sheetViews>
    <sheetView topLeftCell="A98" zoomScale="134" zoomScaleNormal="134" workbookViewId="0">
      <selection activeCell="E133" sqref="E133"/>
    </sheetView>
  </sheetViews>
  <sheetFormatPr baseColWidth="10" defaultColWidth="10.140625" defaultRowHeight="15" customHeight="1"/>
  <cols>
    <col min="1" max="1" width="2.5703125" customWidth="1"/>
    <col min="2" max="2" width="28.5703125" customWidth="1"/>
    <col min="3" max="3" width="43.85546875" customWidth="1"/>
    <col min="4" max="4" width="48.42578125" customWidth="1"/>
    <col min="5" max="5" width="82.85546875" bestFit="1" customWidth="1"/>
    <col min="6" max="26" width="11.5703125" customWidth="1"/>
  </cols>
  <sheetData>
    <row r="1" spans="2:5" ht="15.75" customHeight="1"/>
    <row r="2" spans="2:5" ht="46.5" customHeight="1">
      <c r="B2" s="5" t="s">
        <v>330</v>
      </c>
      <c r="C2" s="5" t="s">
        <v>331</v>
      </c>
      <c r="D2" s="5" t="s">
        <v>3</v>
      </c>
      <c r="E2" s="16" t="s">
        <v>664</v>
      </c>
    </row>
    <row r="3" spans="2:5" ht="19.5" customHeight="1">
      <c r="B3" s="21" t="s">
        <v>332</v>
      </c>
      <c r="C3" s="20"/>
      <c r="D3" s="20"/>
      <c r="E3" s="26"/>
    </row>
    <row r="4" spans="2:5" ht="15.75" customHeight="1">
      <c r="B4" s="10" t="s">
        <v>4</v>
      </c>
      <c r="C4" s="10" t="str">
        <f t="shared" ref="C4:C79" si="0">"$Contact."&amp;B4&amp;"$"</f>
        <v>$Contact.Address1$</v>
      </c>
      <c r="D4" s="10" t="s">
        <v>333</v>
      </c>
      <c r="E4" s="10" t="s">
        <v>810</v>
      </c>
    </row>
    <row r="5" spans="2:5" ht="15.75" customHeight="1">
      <c r="B5" s="10" t="s">
        <v>10</v>
      </c>
      <c r="C5" s="10" t="str">
        <f t="shared" si="0"/>
        <v>$Contact.Address2$</v>
      </c>
      <c r="D5" s="10" t="s">
        <v>334</v>
      </c>
      <c r="E5" s="10" t="s">
        <v>811</v>
      </c>
    </row>
    <row r="6" spans="2:5" ht="15.75" customHeight="1">
      <c r="B6" s="10" t="s">
        <v>13</v>
      </c>
      <c r="C6" s="10" t="str">
        <f t="shared" si="0"/>
        <v>$Contact.AddressLine1$</v>
      </c>
      <c r="D6" s="10" t="s">
        <v>335</v>
      </c>
      <c r="E6" s="10" t="s">
        <v>812</v>
      </c>
    </row>
    <row r="7" spans="2:5" ht="15.75" customHeight="1">
      <c r="B7" s="10" t="s">
        <v>19</v>
      </c>
      <c r="C7" s="10" t="str">
        <f t="shared" si="0"/>
        <v>$Contact.AddressLine2$</v>
      </c>
      <c r="D7" s="10" t="s">
        <v>336</v>
      </c>
      <c r="E7" s="10" t="s">
        <v>813</v>
      </c>
    </row>
    <row r="8" spans="2:5" ht="15.75" customHeight="1">
      <c r="B8" s="10" t="s">
        <v>337</v>
      </c>
      <c r="C8" s="10" t="str">
        <f t="shared" si="0"/>
        <v>$Contact.AgreementAutomaticMatching$</v>
      </c>
      <c r="D8" s="10" t="s">
        <v>338</v>
      </c>
      <c r="E8" s="10" t="s">
        <v>814</v>
      </c>
    </row>
    <row r="9" spans="2:5" ht="15.75" customHeight="1">
      <c r="B9" s="10" t="s">
        <v>339</v>
      </c>
      <c r="C9" s="10" t="str">
        <f t="shared" si="0"/>
        <v>$Contact.AgreementEmail$</v>
      </c>
      <c r="D9" s="10" t="s">
        <v>340</v>
      </c>
      <c r="E9" s="10" t="s">
        <v>815</v>
      </c>
    </row>
    <row r="10" spans="2:5" ht="15.75" customHeight="1">
      <c r="B10" s="10" t="s">
        <v>341</v>
      </c>
      <c r="C10" s="10" t="str">
        <f t="shared" si="0"/>
        <v>$Contact.AgreementEmailNewsletter$</v>
      </c>
      <c r="D10" s="10" t="s">
        <v>342</v>
      </c>
      <c r="E10" s="10" t="s">
        <v>817</v>
      </c>
    </row>
    <row r="11" spans="2:5" ht="15.75" customHeight="1">
      <c r="B11" s="10" t="s">
        <v>343</v>
      </c>
      <c r="C11" s="10" t="str">
        <f t="shared" si="0"/>
        <v>$Contact.AgreementSms$</v>
      </c>
      <c r="D11" s="10" t="s">
        <v>1015</v>
      </c>
      <c r="E11" s="10" t="s">
        <v>816</v>
      </c>
    </row>
    <row r="12" spans="2:5" ht="15.75" customHeight="1">
      <c r="B12" s="10" t="s">
        <v>344</v>
      </c>
      <c r="C12" s="10" t="str">
        <f t="shared" si="0"/>
        <v>$Contact.AgreementSmsNewsletter$</v>
      </c>
      <c r="D12" s="10" t="s">
        <v>1016</v>
      </c>
      <c r="E12" s="10" t="s">
        <v>818</v>
      </c>
    </row>
    <row r="13" spans="2:5" ht="15.75" customHeight="1">
      <c r="B13" s="10" t="s">
        <v>345</v>
      </c>
      <c r="C13" s="10" t="str">
        <f t="shared" si="0"/>
        <v>$Contact.AllMobile$</v>
      </c>
      <c r="D13" s="10" t="s">
        <v>346</v>
      </c>
      <c r="E13" s="17" t="s">
        <v>819</v>
      </c>
    </row>
    <row r="14" spans="2:5" ht="15.75" customHeight="1">
      <c r="B14" s="10" t="s">
        <v>347</v>
      </c>
      <c r="C14" s="10" t="str">
        <f t="shared" si="0"/>
        <v>$Contact.AllPhoneNumbers$</v>
      </c>
      <c r="D14" s="10" t="s">
        <v>348</v>
      </c>
      <c r="E14" s="17" t="s">
        <v>820</v>
      </c>
    </row>
    <row r="15" spans="2:5" ht="15.75" customHeight="1">
      <c r="B15" s="10" t="s">
        <v>349</v>
      </c>
      <c r="C15" s="10" t="str">
        <f t="shared" si="0"/>
        <v>$Contact.AllTel$</v>
      </c>
      <c r="D15" s="10" t="s">
        <v>350</v>
      </c>
      <c r="E15" s="17" t="s">
        <v>821</v>
      </c>
    </row>
    <row r="16" spans="2:5" ht="15.75" customHeight="1">
      <c r="B16" s="10" t="s">
        <v>351</v>
      </c>
      <c r="C16" s="10" t="str">
        <f t="shared" si="0"/>
        <v>$Contact.Bank$</v>
      </c>
      <c r="D16" s="10" t="s">
        <v>352</v>
      </c>
      <c r="E16" s="17" t="s">
        <v>822</v>
      </c>
    </row>
    <row r="17" spans="2:5" ht="15.75" customHeight="1">
      <c r="B17" s="10" t="s">
        <v>353</v>
      </c>
      <c r="C17" s="10" t="str">
        <f t="shared" si="0"/>
        <v>$Contact.BaseContactTypeId$</v>
      </c>
      <c r="D17" s="10" t="s">
        <v>354</v>
      </c>
      <c r="E17" s="17" t="s">
        <v>1017</v>
      </c>
    </row>
    <row r="18" spans="2:5" ht="15.75" customHeight="1">
      <c r="B18" s="10" t="s">
        <v>355</v>
      </c>
      <c r="C18" s="10" t="str">
        <f t="shared" si="0"/>
        <v>$Contact.BaseContactTypeIds$</v>
      </c>
      <c r="D18" s="10" t="s">
        <v>356</v>
      </c>
      <c r="E18" s="17" t="s">
        <v>823</v>
      </c>
    </row>
    <row r="19" spans="2:5" ht="15.75" customHeight="1">
      <c r="B19" s="10" t="s">
        <v>357</v>
      </c>
      <c r="C19" s="10" t="str">
        <f t="shared" si="0"/>
        <v>$Contact.Bankaccount$</v>
      </c>
      <c r="D19" s="10" t="s">
        <v>358</v>
      </c>
      <c r="E19" s="17" t="s">
        <v>824</v>
      </c>
    </row>
    <row r="20" spans="2:5" ht="15.75" customHeight="1">
      <c r="B20" s="10" t="s">
        <v>359</v>
      </c>
      <c r="C20" s="10" t="str">
        <f t="shared" si="0"/>
        <v>$Contact.Bic$</v>
      </c>
      <c r="D20" s="10" t="s">
        <v>359</v>
      </c>
      <c r="E20" s="17" t="s">
        <v>825</v>
      </c>
    </row>
    <row r="21" spans="2:5" ht="15.75" customHeight="1">
      <c r="B21" s="10" t="s">
        <v>46</v>
      </c>
      <c r="C21" s="10" t="str">
        <f t="shared" si="0"/>
        <v>$Contact.Box$</v>
      </c>
      <c r="D21" s="10" t="s">
        <v>360</v>
      </c>
      <c r="E21" s="17" t="s">
        <v>826</v>
      </c>
    </row>
    <row r="22" spans="2:5" ht="15.75" customHeight="1">
      <c r="B22" s="10" t="s">
        <v>361</v>
      </c>
      <c r="C22" s="10" t="str">
        <f t="shared" si="0"/>
        <v>$Contact.BusinessEmail$</v>
      </c>
      <c r="D22" s="10" t="s">
        <v>362</v>
      </c>
      <c r="E22" s="17" t="s">
        <v>827</v>
      </c>
    </row>
    <row r="23" spans="2:5" ht="15.75" customHeight="1">
      <c r="B23" s="10" t="s">
        <v>363</v>
      </c>
      <c r="C23" s="10" t="str">
        <f t="shared" si="0"/>
        <v>$Contact.BusinessMobile$</v>
      </c>
      <c r="D23" s="10" t="s">
        <v>1018</v>
      </c>
      <c r="E23" s="17" t="s">
        <v>828</v>
      </c>
    </row>
    <row r="24" spans="2:5" ht="15.75" customHeight="1">
      <c r="B24" s="10" t="s">
        <v>364</v>
      </c>
      <c r="C24" s="10" t="str">
        <f t="shared" si="0"/>
        <v>$Contact.BusinessTel$</v>
      </c>
      <c r="D24" s="10" t="s">
        <v>365</v>
      </c>
      <c r="E24" s="17" t="s">
        <v>829</v>
      </c>
    </row>
    <row r="25" spans="2:5" ht="15.75" customHeight="1">
      <c r="B25" s="10" t="s">
        <v>58</v>
      </c>
      <c r="C25" s="10" t="str">
        <f t="shared" si="0"/>
        <v>$Contact.City$</v>
      </c>
      <c r="D25" s="10" t="s">
        <v>366</v>
      </c>
      <c r="E25" s="17" t="s">
        <v>830</v>
      </c>
    </row>
    <row r="26" spans="2:5" ht="15.75" customHeight="1">
      <c r="B26" s="10" t="s">
        <v>64</v>
      </c>
      <c r="C26" s="10" t="str">
        <f t="shared" si="0"/>
        <v>$Contact.Comments$</v>
      </c>
      <c r="D26" s="10" t="s">
        <v>367</v>
      </c>
      <c r="E26" s="17" t="s">
        <v>831</v>
      </c>
    </row>
    <row r="27" spans="2:5" ht="15.75" customHeight="1">
      <c r="B27" s="10" t="s">
        <v>368</v>
      </c>
      <c r="C27" s="10" t="str">
        <f t="shared" si="0"/>
        <v>$Contact.Company$</v>
      </c>
      <c r="D27" s="10" t="s">
        <v>369</v>
      </c>
      <c r="E27" s="17" t="s">
        <v>832</v>
      </c>
    </row>
    <row r="28" spans="2:5" ht="15.75" customHeight="1">
      <c r="B28" s="10" t="s">
        <v>370</v>
      </c>
      <c r="C28" s="10" t="str">
        <f t="shared" si="0"/>
        <v>$Contact.CompanyAddressLine1$</v>
      </c>
      <c r="D28" s="10" t="s">
        <v>371</v>
      </c>
      <c r="E28" s="17" t="s">
        <v>833</v>
      </c>
    </row>
    <row r="29" spans="2:5" ht="15.75" customHeight="1">
      <c r="B29" s="10" t="s">
        <v>372</v>
      </c>
      <c r="C29" s="10" t="str">
        <f t="shared" si="0"/>
        <v>$Contact.CompanyAddressLine2$</v>
      </c>
      <c r="D29" s="10" t="s">
        <v>373</v>
      </c>
      <c r="E29" s="17" t="s">
        <v>834</v>
      </c>
    </row>
    <row r="30" spans="2:5" ht="15.75" customHeight="1">
      <c r="B30" s="10" t="s">
        <v>374</v>
      </c>
      <c r="C30" s="10" t="str">
        <f t="shared" si="0"/>
        <v>$Contact.CompanyAlias$</v>
      </c>
      <c r="D30" s="10" t="s">
        <v>375</v>
      </c>
      <c r="E30" s="17" t="s">
        <v>835</v>
      </c>
    </row>
    <row r="31" spans="2:5" ht="15.75" customHeight="1">
      <c r="B31" s="10" t="s">
        <v>376</v>
      </c>
      <c r="C31" s="10" t="str">
        <f t="shared" si="0"/>
        <v>$Contact.CompanyBank$</v>
      </c>
      <c r="D31" s="10" t="s">
        <v>377</v>
      </c>
      <c r="E31" s="17" t="s">
        <v>837</v>
      </c>
    </row>
    <row r="32" spans="2:5" ht="15.75" customHeight="1">
      <c r="B32" s="10" t="s">
        <v>378</v>
      </c>
      <c r="C32" s="10" t="str">
        <f t="shared" si="0"/>
        <v>$Contact.CompanyBankaccount$</v>
      </c>
      <c r="D32" s="10" t="s">
        <v>379</v>
      </c>
      <c r="E32" s="17" t="s">
        <v>836</v>
      </c>
    </row>
    <row r="33" spans="2:5" ht="15.75" customHeight="1">
      <c r="B33" s="10" t="s">
        <v>380</v>
      </c>
      <c r="C33" s="10" t="str">
        <f t="shared" si="0"/>
        <v>$Contact.CompanyBic$</v>
      </c>
      <c r="D33" s="10" t="s">
        <v>381</v>
      </c>
      <c r="E33" s="17" t="s">
        <v>838</v>
      </c>
    </row>
    <row r="34" spans="2:5" ht="15.75" customHeight="1">
      <c r="B34" s="10" t="s">
        <v>382</v>
      </c>
      <c r="C34" s="10" t="str">
        <f t="shared" si="0"/>
        <v>$Contact.CompanyBox$</v>
      </c>
      <c r="D34" s="10" t="s">
        <v>383</v>
      </c>
      <c r="E34" s="17" t="s">
        <v>839</v>
      </c>
    </row>
    <row r="35" spans="2:5" ht="15.75" customHeight="1">
      <c r="B35" s="10" t="s">
        <v>384</v>
      </c>
      <c r="C35" s="10" t="str">
        <f t="shared" si="0"/>
        <v>$Contact.CompanyCity$</v>
      </c>
      <c r="D35" s="10" t="s">
        <v>385</v>
      </c>
      <c r="E35" s="17" t="s">
        <v>841</v>
      </c>
    </row>
    <row r="36" spans="2:5" ht="15.75" customHeight="1">
      <c r="B36" s="10" t="s">
        <v>386</v>
      </c>
      <c r="C36" s="10" t="str">
        <f t="shared" si="0"/>
        <v>$Contact.CompanyFax$</v>
      </c>
      <c r="D36" s="10" t="s">
        <v>387</v>
      </c>
      <c r="E36" s="17" t="s">
        <v>840</v>
      </c>
    </row>
    <row r="37" spans="2:5" ht="15.75" customHeight="1">
      <c r="B37" s="10" t="s">
        <v>388</v>
      </c>
      <c r="C37" s="10" t="str">
        <f t="shared" si="0"/>
        <v>$Contact.CompanyIban$</v>
      </c>
      <c r="D37" s="10" t="s">
        <v>389</v>
      </c>
      <c r="E37" s="17" t="s">
        <v>842</v>
      </c>
    </row>
    <row r="38" spans="2:5" ht="15.75" customHeight="1">
      <c r="B38" s="10" t="s">
        <v>390</v>
      </c>
      <c r="C38" s="10" t="str">
        <f t="shared" si="0"/>
        <v>$Contact.CompanyNumber$</v>
      </c>
      <c r="D38" s="10" t="s">
        <v>391</v>
      </c>
      <c r="E38" s="17" t="s">
        <v>843</v>
      </c>
    </row>
    <row r="39" spans="2:5" ht="15.75" customHeight="1">
      <c r="B39" s="10" t="s">
        <v>392</v>
      </c>
      <c r="C39" s="10" t="str">
        <f t="shared" si="0"/>
        <v>$Contact.CompanyTelephone$</v>
      </c>
      <c r="D39" s="10" t="s">
        <v>393</v>
      </c>
      <c r="E39" s="17" t="s">
        <v>844</v>
      </c>
    </row>
    <row r="40" spans="2:5" ht="15.75" customHeight="1">
      <c r="B40" s="10" t="s">
        <v>394</v>
      </c>
      <c r="C40" s="10" t="str">
        <f t="shared" si="0"/>
        <v>$Contact.CompanyVat$</v>
      </c>
      <c r="D40" s="10" t="s">
        <v>395</v>
      </c>
      <c r="E40" s="17" t="s">
        <v>845</v>
      </c>
    </row>
    <row r="41" spans="2:5" ht="15.75" customHeight="1">
      <c r="B41" s="10" t="s">
        <v>396</v>
      </c>
      <c r="C41" s="10" t="str">
        <f t="shared" si="0"/>
        <v>$Contact.CompanyZip$</v>
      </c>
      <c r="D41" s="10" t="s">
        <v>397</v>
      </c>
      <c r="E41" s="17" t="s">
        <v>846</v>
      </c>
    </row>
    <row r="42" spans="2:5" ht="15.75" customHeight="1">
      <c r="B42" s="10" t="s">
        <v>398</v>
      </c>
      <c r="C42" s="10" t="str">
        <f t="shared" si="0"/>
        <v>$Contact.ContactID$</v>
      </c>
      <c r="D42" s="10" t="s">
        <v>399</v>
      </c>
      <c r="E42" s="17" t="s">
        <v>847</v>
      </c>
    </row>
    <row r="43" spans="2:5" ht="15.75" customHeight="1">
      <c r="B43" s="10" t="s">
        <v>400</v>
      </c>
      <c r="C43" s="10" t="str">
        <f t="shared" si="0"/>
        <v>$Contact.ContactUrl$</v>
      </c>
      <c r="D43" s="10" t="s">
        <v>401</v>
      </c>
      <c r="E43" s="17" t="s">
        <v>848</v>
      </c>
    </row>
    <row r="44" spans="2:5" ht="15.75" customHeight="1">
      <c r="B44" s="10" t="s">
        <v>70</v>
      </c>
      <c r="C44" s="10" t="str">
        <f t="shared" si="0"/>
        <v>$Contact.Country$</v>
      </c>
      <c r="D44" s="10" t="s">
        <v>402</v>
      </c>
      <c r="E44" s="17" t="s">
        <v>850</v>
      </c>
    </row>
    <row r="45" spans="2:5" ht="15.75" customHeight="1">
      <c r="B45" s="10" t="s">
        <v>403</v>
      </c>
      <c r="C45" s="10" t="str">
        <f t="shared" si="0"/>
        <v>$Contact.CreationDate$</v>
      </c>
      <c r="D45" s="10" t="s">
        <v>404</v>
      </c>
      <c r="E45" s="17" t="s">
        <v>851</v>
      </c>
    </row>
    <row r="46" spans="2:5" ht="15.75" customHeight="1">
      <c r="B46" s="10" t="s">
        <v>405</v>
      </c>
      <c r="C46" s="10" t="str">
        <f t="shared" si="0"/>
        <v>$Contact.DateOfBirth$</v>
      </c>
      <c r="D46" s="10" t="s">
        <v>406</v>
      </c>
      <c r="E46" s="17" t="s">
        <v>852</v>
      </c>
    </row>
    <row r="47" spans="2:5" ht="15.75" customHeight="1">
      <c r="B47" s="10" t="s">
        <v>407</v>
      </c>
      <c r="C47" s="10" t="str">
        <f t="shared" si="0"/>
        <v>$Contact.DrivingLicense$</v>
      </c>
      <c r="D47" s="10" t="s">
        <v>408</v>
      </c>
      <c r="E47" s="17" t="s">
        <v>853</v>
      </c>
    </row>
    <row r="48" spans="2:5" ht="15.75" customHeight="1">
      <c r="B48" s="10" t="s">
        <v>409</v>
      </c>
      <c r="C48" s="10" t="str">
        <f t="shared" si="0"/>
        <v>$Contact.Email$</v>
      </c>
      <c r="D48" s="10" t="s">
        <v>1019</v>
      </c>
      <c r="E48" s="17" t="s">
        <v>854</v>
      </c>
    </row>
    <row r="49" spans="2:5" ht="15.75" customHeight="1">
      <c r="B49" s="10" t="s">
        <v>410</v>
      </c>
      <c r="C49" s="10" t="str">
        <f t="shared" si="0"/>
        <v>$Contact.ExpirationDate$</v>
      </c>
      <c r="D49" s="10" t="s">
        <v>411</v>
      </c>
      <c r="E49" s="17" t="s">
        <v>855</v>
      </c>
    </row>
    <row r="50" spans="2:5" ht="15.75" customHeight="1">
      <c r="B50" s="10" t="s">
        <v>412</v>
      </c>
      <c r="C50" s="10" t="str">
        <f t="shared" si="0"/>
        <v>$Contact.Fax$</v>
      </c>
      <c r="D50" s="10" t="s">
        <v>413</v>
      </c>
      <c r="E50" s="17" t="s">
        <v>856</v>
      </c>
    </row>
    <row r="51" spans="2:5" ht="15.75" customHeight="1">
      <c r="B51" s="10" t="s">
        <v>414</v>
      </c>
      <c r="C51" s="10" t="str">
        <f t="shared" si="0"/>
        <v>$Contact.FirstName$</v>
      </c>
      <c r="D51" s="10" t="s">
        <v>415</v>
      </c>
      <c r="E51" s="17" t="s">
        <v>857</v>
      </c>
    </row>
    <row r="52" spans="2:5" ht="15.75" customHeight="1">
      <c r="B52" s="10" t="s">
        <v>416</v>
      </c>
      <c r="C52" s="10" t="str">
        <f t="shared" si="0"/>
        <v>$Contact.FullAddress$</v>
      </c>
      <c r="D52" s="10" t="s">
        <v>417</v>
      </c>
      <c r="E52" s="17" t="s">
        <v>858</v>
      </c>
    </row>
    <row r="53" spans="2:5" ht="15.75" customHeight="1">
      <c r="B53" s="10" t="s">
        <v>418</v>
      </c>
      <c r="C53" s="10" t="str">
        <f t="shared" si="0"/>
        <v>$Contact.FullName$</v>
      </c>
      <c r="D53" s="10" t="s">
        <v>419</v>
      </c>
      <c r="E53" s="17" t="s">
        <v>859</v>
      </c>
    </row>
    <row r="54" spans="2:5" ht="15.75" customHeight="1">
      <c r="B54" s="10" t="s">
        <v>420</v>
      </c>
      <c r="C54" s="10" t="str">
        <f t="shared" si="0"/>
        <v>$Contact.Iban$</v>
      </c>
      <c r="D54" s="10" t="s">
        <v>421</v>
      </c>
      <c r="E54" s="17" t="s">
        <v>849</v>
      </c>
    </row>
    <row r="55" spans="2:5" ht="15.75" customHeight="1">
      <c r="B55" s="10" t="s">
        <v>422</v>
      </c>
      <c r="C55" s="10" t="str">
        <f t="shared" si="0"/>
        <v>$Contact.Language$</v>
      </c>
      <c r="D55" s="10" t="s">
        <v>423</v>
      </c>
      <c r="E55" s="17" t="s">
        <v>860</v>
      </c>
    </row>
    <row r="56" spans="2:5" ht="15.75" customHeight="1">
      <c r="B56" s="10" t="s">
        <v>424</v>
      </c>
      <c r="C56" s="10" t="str">
        <f t="shared" si="0"/>
        <v>$Contact.LastName$</v>
      </c>
      <c r="D56" s="10" t="s">
        <v>425</v>
      </c>
      <c r="E56" s="17" t="s">
        <v>861</v>
      </c>
    </row>
    <row r="57" spans="2:5" ht="15.75" customHeight="1">
      <c r="B57" s="10" t="s">
        <v>426</v>
      </c>
      <c r="C57" s="10" t="str">
        <f t="shared" si="0"/>
        <v>$Contact.LongTitle$</v>
      </c>
      <c r="D57" s="10" t="s">
        <v>427</v>
      </c>
      <c r="E57" s="17" t="s">
        <v>862</v>
      </c>
    </row>
    <row r="58" spans="2:5" ht="15.75" customHeight="1">
      <c r="B58" s="10" t="s">
        <v>145</v>
      </c>
      <c r="C58" s="10" t="str">
        <f t="shared" si="0"/>
        <v>$Contact.MandateNumber$</v>
      </c>
      <c r="D58" s="10" t="s">
        <v>428</v>
      </c>
      <c r="E58" s="17" t="s">
        <v>863</v>
      </c>
    </row>
    <row r="59" spans="2:5" ht="15.75" customHeight="1">
      <c r="B59" s="10" t="s">
        <v>429</v>
      </c>
      <c r="C59" s="10" t="str">
        <f t="shared" si="0"/>
        <v>$Contact.MaritalStatus$</v>
      </c>
      <c r="D59" s="10" t="s">
        <v>430</v>
      </c>
      <c r="E59" s="17" t="s">
        <v>864</v>
      </c>
    </row>
    <row r="60" spans="2:5" ht="15.75" customHeight="1">
      <c r="B60" s="10" t="s">
        <v>431</v>
      </c>
      <c r="C60" s="10" t="str">
        <f t="shared" si="0"/>
        <v>$Contact.Mobile$</v>
      </c>
      <c r="D60" s="10" t="s">
        <v>432</v>
      </c>
      <c r="E60" s="17" t="s">
        <v>865</v>
      </c>
    </row>
    <row r="61" spans="2:5" ht="15.75" customHeight="1">
      <c r="B61" s="10" t="s">
        <v>433</v>
      </c>
      <c r="C61" s="10" t="str">
        <f t="shared" si="0"/>
        <v>$Contact.Nationality$</v>
      </c>
      <c r="D61" s="10" t="s">
        <v>434</v>
      </c>
      <c r="E61" s="17" t="s">
        <v>867</v>
      </c>
    </row>
    <row r="62" spans="2:5" ht="15.75" customHeight="1">
      <c r="B62" s="10" t="s">
        <v>435</v>
      </c>
      <c r="C62" s="10" t="str">
        <f t="shared" si="0"/>
        <v>$Contact.NationalNumber$</v>
      </c>
      <c r="D62" s="10" t="s">
        <v>436</v>
      </c>
      <c r="E62" s="17" t="s">
        <v>868</v>
      </c>
    </row>
    <row r="63" spans="2:5" ht="15.75" customHeight="1">
      <c r="B63" s="10" t="s">
        <v>155</v>
      </c>
      <c r="C63" s="10" t="str">
        <f t="shared" si="0"/>
        <v>$Contact.Number$</v>
      </c>
      <c r="D63" s="10" t="s">
        <v>437</v>
      </c>
      <c r="E63" s="17" t="s">
        <v>869</v>
      </c>
    </row>
    <row r="64" spans="2:5" ht="15.75" customHeight="1">
      <c r="B64" s="10" t="s">
        <v>438</v>
      </c>
      <c r="C64" s="10" t="str">
        <f t="shared" si="0"/>
        <v>$Contact.Origin$</v>
      </c>
      <c r="D64" s="10" t="s">
        <v>439</v>
      </c>
      <c r="E64" s="17" t="s">
        <v>1020</v>
      </c>
    </row>
    <row r="65" spans="2:5" ht="15.75" customHeight="1">
      <c r="B65" s="10" t="s">
        <v>440</v>
      </c>
      <c r="C65" s="10" t="str">
        <f t="shared" si="0"/>
        <v>$Contact.PlaceOfBirth$</v>
      </c>
      <c r="D65" s="10" t="s">
        <v>441</v>
      </c>
      <c r="E65" s="17" t="s">
        <v>870</v>
      </c>
    </row>
    <row r="66" spans="2:5" ht="15.75" customHeight="1">
      <c r="B66" s="10" t="s">
        <v>442</v>
      </c>
      <c r="C66" s="10" t="str">
        <f t="shared" si="0"/>
        <v>$Contact.PassportId$</v>
      </c>
      <c r="D66" s="10" t="s">
        <v>443</v>
      </c>
      <c r="E66" s="17" t="s">
        <v>866</v>
      </c>
    </row>
    <row r="67" spans="2:5" ht="15.75" customHeight="1">
      <c r="B67" s="10" t="s">
        <v>444</v>
      </c>
      <c r="C67" s="10" t="str">
        <f t="shared" si="0"/>
        <v>$Contact.Password$</v>
      </c>
      <c r="D67" s="10" t="s">
        <v>445</v>
      </c>
      <c r="E67" s="17" t="s">
        <v>871</v>
      </c>
    </row>
    <row r="68" spans="2:5" ht="15.75" customHeight="1">
      <c r="B68" s="10" t="s">
        <v>446</v>
      </c>
      <c r="C68" s="10" t="str">
        <f t="shared" si="0"/>
        <v>$Contact.PrivateEmail$</v>
      </c>
      <c r="D68" s="10" t="s">
        <v>447</v>
      </c>
      <c r="E68" s="17" t="s">
        <v>872</v>
      </c>
    </row>
    <row r="69" spans="2:5" ht="15.75" customHeight="1">
      <c r="B69" s="10" t="s">
        <v>448</v>
      </c>
      <c r="C69" s="10" t="str">
        <f t="shared" si="0"/>
        <v>$Contact.PrivateMobile$</v>
      </c>
      <c r="D69" s="10" t="s">
        <v>449</v>
      </c>
      <c r="E69" s="17" t="s">
        <v>873</v>
      </c>
    </row>
    <row r="70" spans="2:5" ht="15.75" customHeight="1">
      <c r="B70" s="10" t="s">
        <v>450</v>
      </c>
      <c r="C70" s="10" t="str">
        <f t="shared" si="0"/>
        <v>$Contact.PrivateTel$</v>
      </c>
      <c r="D70" s="10" t="s">
        <v>451</v>
      </c>
      <c r="E70" s="17" t="s">
        <v>874</v>
      </c>
    </row>
    <row r="71" spans="2:5" ht="15.75" customHeight="1">
      <c r="B71" s="10" t="s">
        <v>452</v>
      </c>
      <c r="C71" s="10" t="str">
        <f t="shared" si="0"/>
        <v>$Contact.ProspectionStatus$</v>
      </c>
      <c r="D71" s="10" t="s">
        <v>453</v>
      </c>
      <c r="E71" s="17" t="s">
        <v>875</v>
      </c>
    </row>
    <row r="72" spans="2:5" ht="15.75" customHeight="1">
      <c r="B72" s="10" t="s">
        <v>454</v>
      </c>
      <c r="C72" s="10" t="str">
        <f t="shared" si="0"/>
        <v>$Contact.ShortTitle$</v>
      </c>
      <c r="D72" s="10" t="s">
        <v>455</v>
      </c>
      <c r="E72" s="17" t="s">
        <v>876</v>
      </c>
    </row>
    <row r="73" spans="2:5" ht="15.75" customHeight="1">
      <c r="B73" s="10" t="s">
        <v>456</v>
      </c>
      <c r="C73" s="10" t="str">
        <f t="shared" si="0"/>
        <v>$Contact.StatusId$</v>
      </c>
      <c r="D73" s="10" t="s">
        <v>457</v>
      </c>
      <c r="E73" s="17" t="s">
        <v>877</v>
      </c>
    </row>
    <row r="74" spans="2:5" ht="15.75" customHeight="1">
      <c r="B74" s="10" t="s">
        <v>458</v>
      </c>
      <c r="C74" s="10" t="str">
        <f t="shared" si="0"/>
        <v>$Contact.Tel$</v>
      </c>
      <c r="D74" s="10" t="s">
        <v>432</v>
      </c>
      <c r="E74" s="17" t="s">
        <v>878</v>
      </c>
    </row>
    <row r="75" spans="2:5" ht="15.75" customHeight="1">
      <c r="B75" s="10" t="s">
        <v>326</v>
      </c>
      <c r="C75" s="10" t="str">
        <f t="shared" si="0"/>
        <v>$Contact.UpdateDate$</v>
      </c>
      <c r="D75" s="10" t="s">
        <v>459</v>
      </c>
      <c r="E75" s="17" t="s">
        <v>879</v>
      </c>
    </row>
    <row r="76" spans="2:5" ht="15.75" customHeight="1">
      <c r="B76" s="10" t="s">
        <v>460</v>
      </c>
      <c r="C76" s="10" t="str">
        <f t="shared" si="0"/>
        <v>$Contact.UserName$</v>
      </c>
      <c r="D76" s="10" t="s">
        <v>461</v>
      </c>
      <c r="E76" s="17" t="s">
        <v>880</v>
      </c>
    </row>
    <row r="77" spans="2:5" ht="15.75" customHeight="1">
      <c r="B77" s="10" t="s">
        <v>462</v>
      </c>
      <c r="C77" s="10" t="str">
        <f t="shared" si="0"/>
        <v>$Contact.Vat$</v>
      </c>
      <c r="D77" s="10" t="s">
        <v>463</v>
      </c>
      <c r="E77" s="17" t="s">
        <v>881</v>
      </c>
    </row>
    <row r="78" spans="2:5" ht="15.75" customHeight="1">
      <c r="B78" s="10" t="s">
        <v>464</v>
      </c>
      <c r="C78" s="10" t="str">
        <f t="shared" si="0"/>
        <v>$Contact.Website$</v>
      </c>
      <c r="D78" s="10" t="s">
        <v>465</v>
      </c>
      <c r="E78" s="17" t="s">
        <v>882</v>
      </c>
    </row>
    <row r="79" spans="2:5" ht="15.75" customHeight="1">
      <c r="B79" s="10" t="s">
        <v>328</v>
      </c>
      <c r="C79" s="10" t="str">
        <f t="shared" si="0"/>
        <v>$Contact.Zip$</v>
      </c>
      <c r="D79" s="10" t="s">
        <v>466</v>
      </c>
      <c r="E79" s="17" t="s">
        <v>883</v>
      </c>
    </row>
    <row r="80" spans="2:5" ht="19.5" customHeight="1">
      <c r="B80" s="27" t="s">
        <v>467</v>
      </c>
      <c r="C80" s="20"/>
      <c r="D80" s="20"/>
      <c r="E80" s="26"/>
    </row>
    <row r="81" spans="2:5" ht="15.75" customHeight="1">
      <c r="B81" s="11" t="s">
        <v>4</v>
      </c>
      <c r="C81" s="11" t="str">
        <f t="shared" ref="C81:C115" si="1">"$Contact."&amp;$B$80&amp;"."&amp;B81&amp;"$"</f>
        <v>$Contact.Representative.Address1$</v>
      </c>
      <c r="D81" s="11" t="s">
        <v>468</v>
      </c>
      <c r="E81" s="12" t="s">
        <v>886</v>
      </c>
    </row>
    <row r="82" spans="2:5" ht="15.75" customHeight="1">
      <c r="B82" s="11" t="s">
        <v>10</v>
      </c>
      <c r="C82" s="11" t="str">
        <f t="shared" si="1"/>
        <v>$Contact.Representative.Address2$</v>
      </c>
      <c r="D82" s="11" t="s">
        <v>469</v>
      </c>
      <c r="E82" s="12" t="s">
        <v>887</v>
      </c>
    </row>
    <row r="83" spans="2:5" ht="15.75" customHeight="1">
      <c r="B83" s="11" t="s">
        <v>13</v>
      </c>
      <c r="C83" s="11" t="str">
        <f t="shared" si="1"/>
        <v>$Contact.Representative.AddressLine1$</v>
      </c>
      <c r="D83" s="11" t="s">
        <v>470</v>
      </c>
      <c r="E83" s="12" t="s">
        <v>884</v>
      </c>
    </row>
    <row r="84" spans="2:5" ht="15.75" customHeight="1">
      <c r="B84" s="11" t="s">
        <v>19</v>
      </c>
      <c r="C84" s="11" t="str">
        <f t="shared" si="1"/>
        <v>$Contact.Representative.AddressLine2$</v>
      </c>
      <c r="D84" s="11" t="s">
        <v>471</v>
      </c>
      <c r="E84" s="12" t="s">
        <v>885</v>
      </c>
    </row>
    <row r="85" spans="2:5" ht="15.75" customHeight="1">
      <c r="B85" s="11" t="s">
        <v>46</v>
      </c>
      <c r="C85" s="11" t="str">
        <f t="shared" si="1"/>
        <v>$Contact.Representative.Box$</v>
      </c>
      <c r="D85" s="11" t="s">
        <v>472</v>
      </c>
      <c r="E85" s="12" t="s">
        <v>888</v>
      </c>
    </row>
    <row r="86" spans="2:5" ht="15.75" customHeight="1">
      <c r="B86" s="11" t="s">
        <v>473</v>
      </c>
      <c r="C86" s="11" t="str">
        <f t="shared" si="1"/>
        <v>$Contact.Representative.CARTE_T$</v>
      </c>
      <c r="D86" s="11" t="s">
        <v>474</v>
      </c>
      <c r="E86" s="12" t="s">
        <v>890</v>
      </c>
    </row>
    <row r="87" spans="2:5" ht="15.75" customHeight="1">
      <c r="B87" s="11" t="s">
        <v>58</v>
      </c>
      <c r="C87" s="11" t="str">
        <f t="shared" si="1"/>
        <v>$Contact.Representative.City$</v>
      </c>
      <c r="D87" s="11" t="s">
        <v>475</v>
      </c>
      <c r="E87" s="12" t="s">
        <v>889</v>
      </c>
    </row>
    <row r="88" spans="2:5" ht="15.75" customHeight="1">
      <c r="B88" s="11" t="s">
        <v>368</v>
      </c>
      <c r="C88" s="11" t="str">
        <f t="shared" si="1"/>
        <v>$Contact.Representative.Company$</v>
      </c>
      <c r="D88" s="11" t="s">
        <v>476</v>
      </c>
      <c r="E88" s="12" t="s">
        <v>891</v>
      </c>
    </row>
    <row r="89" spans="2:5" ht="15.75" customHeight="1">
      <c r="B89" s="11" t="s">
        <v>70</v>
      </c>
      <c r="C89" s="11" t="str">
        <f t="shared" si="1"/>
        <v>$Contact.Representative.Country$</v>
      </c>
      <c r="D89" s="11" t="s">
        <v>477</v>
      </c>
      <c r="E89" s="12" t="s">
        <v>892</v>
      </c>
    </row>
    <row r="90" spans="2:5" ht="15.75" customHeight="1">
      <c r="B90" s="11" t="s">
        <v>478</v>
      </c>
      <c r="C90" s="11" t="str">
        <f t="shared" si="1"/>
        <v>$Contact.Representative.DirectLine$</v>
      </c>
      <c r="D90" s="11" t="s">
        <v>479</v>
      </c>
      <c r="E90" s="12" t="s">
        <v>893</v>
      </c>
    </row>
    <row r="91" spans="2:5" ht="15.75" customHeight="1">
      <c r="B91" s="11" t="s">
        <v>409</v>
      </c>
      <c r="C91" s="11" t="str">
        <f t="shared" si="1"/>
        <v>$Contact.Representative.Email$</v>
      </c>
      <c r="D91" s="11" t="s">
        <v>480</v>
      </c>
      <c r="E91" s="12" t="s">
        <v>894</v>
      </c>
    </row>
    <row r="92" spans="2:5" ht="15.75" customHeight="1">
      <c r="B92" s="11" t="s">
        <v>414</v>
      </c>
      <c r="C92" s="11" t="str">
        <f t="shared" si="1"/>
        <v>$Contact.Representative.FirstName$</v>
      </c>
      <c r="D92" s="11" t="s">
        <v>481</v>
      </c>
      <c r="E92" s="12" t="s">
        <v>895</v>
      </c>
    </row>
    <row r="93" spans="2:5" ht="15.75" customHeight="1">
      <c r="B93" s="11" t="s">
        <v>416</v>
      </c>
      <c r="C93" s="11" t="str">
        <f t="shared" si="1"/>
        <v>$Contact.Representative.FullAddress$</v>
      </c>
      <c r="D93" s="11" t="s">
        <v>482</v>
      </c>
      <c r="E93" s="12" t="s">
        <v>896</v>
      </c>
    </row>
    <row r="94" spans="2:5" ht="15.75" customHeight="1">
      <c r="B94" s="11" t="s">
        <v>418</v>
      </c>
      <c r="C94" s="11" t="str">
        <f t="shared" si="1"/>
        <v>$Contact.Representative.FullName$</v>
      </c>
      <c r="D94" s="11" t="s">
        <v>483</v>
      </c>
      <c r="E94" s="12" t="s">
        <v>897</v>
      </c>
    </row>
    <row r="95" spans="2:5" ht="15.75" customHeight="1">
      <c r="B95" s="11" t="s">
        <v>484</v>
      </c>
      <c r="C95" s="11" t="str">
        <f t="shared" si="1"/>
        <v>$Contact.Representative.ImagesUrl$</v>
      </c>
      <c r="D95" s="11" t="s">
        <v>485</v>
      </c>
      <c r="E95" s="12" t="s">
        <v>898</v>
      </c>
    </row>
    <row r="96" spans="2:5" ht="15.75" customHeight="1">
      <c r="B96" s="11" t="s">
        <v>486</v>
      </c>
      <c r="C96" s="11" t="str">
        <f t="shared" si="1"/>
        <v>$Contact.Representative.Initials$</v>
      </c>
      <c r="D96" s="11" t="s">
        <v>487</v>
      </c>
      <c r="E96" s="12" t="s">
        <v>899</v>
      </c>
    </row>
    <row r="97" spans="2:5" ht="15.75" customHeight="1">
      <c r="B97" s="11" t="s">
        <v>422</v>
      </c>
      <c r="C97" s="11" t="str">
        <f t="shared" si="1"/>
        <v>$Contact.Representative.Language$</v>
      </c>
      <c r="D97" s="11" t="s">
        <v>488</v>
      </c>
      <c r="E97" s="12" t="s">
        <v>900</v>
      </c>
    </row>
    <row r="98" spans="2:5" ht="15.75" customHeight="1">
      <c r="B98" s="11" t="s">
        <v>424</v>
      </c>
      <c r="C98" s="11" t="str">
        <f t="shared" si="1"/>
        <v>$Contact.Representative.LastName$</v>
      </c>
      <c r="D98" s="11" t="s">
        <v>489</v>
      </c>
      <c r="E98" s="12" t="s">
        <v>901</v>
      </c>
    </row>
    <row r="99" spans="2:5" ht="15.75" customHeight="1">
      <c r="B99" s="11" t="s">
        <v>490</v>
      </c>
      <c r="C99" s="11" t="str">
        <f t="shared" si="1"/>
        <v>$Contact.Representative.LoginID$</v>
      </c>
      <c r="D99" s="11" t="s">
        <v>491</v>
      </c>
      <c r="E99" s="12" t="s">
        <v>902</v>
      </c>
    </row>
    <row r="100" spans="2:5" ht="15.75" customHeight="1">
      <c r="B100" s="11" t="s">
        <v>492</v>
      </c>
      <c r="C100" s="11" t="str">
        <f t="shared" si="1"/>
        <v>$Contact.Representative.LogoUrl$</v>
      </c>
      <c r="D100" s="11" t="s">
        <v>493</v>
      </c>
      <c r="E100" s="12" t="s">
        <v>903</v>
      </c>
    </row>
    <row r="101" spans="2:5" ht="15.75" customHeight="1">
      <c r="B101" s="11" t="s">
        <v>494</v>
      </c>
      <c r="C101" s="11" t="str">
        <f t="shared" si="1"/>
        <v>$Contact.Representative.LogoWeb$</v>
      </c>
      <c r="D101" s="11" t="s">
        <v>495</v>
      </c>
      <c r="E101" s="12" t="s">
        <v>904</v>
      </c>
    </row>
    <row r="102" spans="2:5" ht="15.75" customHeight="1">
      <c r="B102" s="11" t="s">
        <v>431</v>
      </c>
      <c r="C102" s="11" t="str">
        <f t="shared" si="1"/>
        <v>$Contact.Representative.Mobile$</v>
      </c>
      <c r="D102" s="11" t="s">
        <v>496</v>
      </c>
      <c r="E102" s="12" t="s">
        <v>905</v>
      </c>
    </row>
    <row r="103" spans="2:5" ht="15.75" customHeight="1">
      <c r="B103" s="11" t="s">
        <v>155</v>
      </c>
      <c r="C103" s="11" t="str">
        <f t="shared" si="1"/>
        <v>$Contact.Representative.Number$</v>
      </c>
      <c r="D103" s="11" t="s">
        <v>497</v>
      </c>
      <c r="E103" s="12" t="s">
        <v>906</v>
      </c>
    </row>
    <row r="104" spans="2:5" ht="15.75" customHeight="1">
      <c r="B104" s="11" t="s">
        <v>176</v>
      </c>
      <c r="C104" s="11" t="str">
        <f t="shared" si="1"/>
        <v>$Contact.Representative.OfficeEmail$</v>
      </c>
      <c r="D104" s="11" t="s">
        <v>177</v>
      </c>
      <c r="E104" s="12" t="s">
        <v>735</v>
      </c>
    </row>
    <row r="105" spans="2:5" ht="15.75" customHeight="1">
      <c r="B105" s="11" t="s">
        <v>178</v>
      </c>
      <c r="C105" s="11" t="str">
        <f t="shared" si="1"/>
        <v>$Contact.Representative.OfficeFax$</v>
      </c>
      <c r="D105" s="11" t="s">
        <v>179</v>
      </c>
      <c r="E105" s="12" t="s">
        <v>907</v>
      </c>
    </row>
    <row r="106" spans="2:5" ht="15.75" customHeight="1">
      <c r="B106" s="11" t="s">
        <v>498</v>
      </c>
      <c r="C106" s="11" t="str">
        <f t="shared" si="1"/>
        <v>$Contact.Representative.OfficeID$</v>
      </c>
      <c r="D106" s="11" t="s">
        <v>499</v>
      </c>
      <c r="E106" s="12" t="s">
        <v>908</v>
      </c>
    </row>
    <row r="107" spans="2:5" ht="15.75" customHeight="1">
      <c r="B107" s="11" t="s">
        <v>500</v>
      </c>
      <c r="C107" s="11" t="str">
        <f t="shared" si="1"/>
        <v>$Contact.Representative.OfficeLanguage$</v>
      </c>
      <c r="D107" s="11" t="s">
        <v>501</v>
      </c>
      <c r="E107" s="12" t="s">
        <v>909</v>
      </c>
    </row>
    <row r="108" spans="2:5" ht="15.75" customHeight="1">
      <c r="B108" s="11" t="s">
        <v>180</v>
      </c>
      <c r="C108" s="11" t="str">
        <f t="shared" si="1"/>
        <v>$Contact.Representative.OfficeLogoUrl$</v>
      </c>
      <c r="D108" s="11" t="s">
        <v>181</v>
      </c>
      <c r="E108" s="12" t="s">
        <v>737</v>
      </c>
    </row>
    <row r="109" spans="2:5" ht="15.75" customHeight="1">
      <c r="B109" s="11" t="s">
        <v>502</v>
      </c>
      <c r="C109" s="11" t="str">
        <f t="shared" si="1"/>
        <v>$Contact.Representative.OfficeMobile$</v>
      </c>
      <c r="D109" s="11" t="s">
        <v>503</v>
      </c>
      <c r="E109" s="12" t="s">
        <v>910</v>
      </c>
    </row>
    <row r="110" spans="2:5" ht="15.75" customHeight="1">
      <c r="B110" s="11" t="s">
        <v>182</v>
      </c>
      <c r="C110" s="11" t="str">
        <f t="shared" si="1"/>
        <v>$Contact.Representative.OfficeName$</v>
      </c>
      <c r="D110" s="11" t="s">
        <v>183</v>
      </c>
      <c r="E110" s="12" t="s">
        <v>738</v>
      </c>
    </row>
    <row r="111" spans="2:5" ht="15.75" customHeight="1">
      <c r="B111" s="11" t="s">
        <v>186</v>
      </c>
      <c r="C111" s="11" t="str">
        <f t="shared" si="1"/>
        <v>$Contact.Representative.OfficeTelephone$</v>
      </c>
      <c r="D111" s="11" t="s">
        <v>504</v>
      </c>
      <c r="E111" s="12" t="s">
        <v>740</v>
      </c>
    </row>
    <row r="112" spans="2:5" ht="15.75" customHeight="1">
      <c r="B112" s="11" t="s">
        <v>188</v>
      </c>
      <c r="C112" s="11" t="str">
        <f t="shared" si="1"/>
        <v>$Contact.Representative.OfficeVat$</v>
      </c>
      <c r="D112" s="11" t="s">
        <v>505</v>
      </c>
      <c r="E112" s="12" t="s">
        <v>741</v>
      </c>
    </row>
    <row r="113" spans="2:5" ht="15.75" customHeight="1">
      <c r="B113" s="11" t="s">
        <v>506</v>
      </c>
      <c r="C113" s="11" t="str">
        <f t="shared" si="1"/>
        <v>$Contact.Representative.RSAC$</v>
      </c>
      <c r="D113" s="12" t="s">
        <v>507</v>
      </c>
      <c r="E113" s="12" t="s">
        <v>911</v>
      </c>
    </row>
    <row r="114" spans="2:5" ht="15.75" customHeight="1">
      <c r="B114" s="11" t="s">
        <v>464</v>
      </c>
      <c r="C114" s="11" t="str">
        <f t="shared" si="1"/>
        <v>$Contact.Representative.Website$</v>
      </c>
      <c r="D114" s="12" t="s">
        <v>508</v>
      </c>
      <c r="E114" s="12" t="s">
        <v>912</v>
      </c>
    </row>
    <row r="115" spans="2:5" ht="15.75" customHeight="1">
      <c r="B115" s="11" t="s">
        <v>328</v>
      </c>
      <c r="C115" s="11" t="str">
        <f t="shared" si="1"/>
        <v>$Contact.Representative.Zip$</v>
      </c>
      <c r="D115" s="11" t="s">
        <v>509</v>
      </c>
      <c r="E115" s="12" t="s">
        <v>913</v>
      </c>
    </row>
    <row r="116" spans="2:5" ht="19.5" customHeight="1">
      <c r="B116" s="25" t="s">
        <v>510</v>
      </c>
      <c r="C116" s="20"/>
      <c r="D116" s="20"/>
      <c r="E116" s="26"/>
    </row>
    <row r="117" spans="2:5" ht="15.75" customHeight="1">
      <c r="B117" s="8" t="s">
        <v>511</v>
      </c>
      <c r="C117" s="8" t="str">
        <f t="shared" ref="C117:C142" si="2">"$"&amp;$B$116&amp;"."&amp;B117&amp;"$"</f>
        <v>$SearchCriteria.AreaMax$</v>
      </c>
      <c r="D117" s="18" t="s">
        <v>512</v>
      </c>
      <c r="E117" s="18" t="s">
        <v>915</v>
      </c>
    </row>
    <row r="118" spans="2:5" ht="15.75" customHeight="1">
      <c r="B118" s="8" t="s">
        <v>513</v>
      </c>
      <c r="C118" s="8" t="str">
        <f t="shared" si="2"/>
        <v>$SearchCriteria.AreaMin$</v>
      </c>
      <c r="D118" s="8" t="s">
        <v>514</v>
      </c>
      <c r="E118" s="18" t="s">
        <v>914</v>
      </c>
    </row>
    <row r="119" spans="2:5" ht="15.75" customHeight="1">
      <c r="B119" s="8" t="s">
        <v>515</v>
      </c>
      <c r="C119" s="8" t="str">
        <f t="shared" si="2"/>
        <v>$SearchCriteria.AutoMariage$</v>
      </c>
      <c r="D119" s="8" t="s">
        <v>516</v>
      </c>
      <c r="E119" s="18" t="s">
        <v>916</v>
      </c>
    </row>
    <row r="120" spans="2:5" ht="15.75" customHeight="1">
      <c r="B120" s="8" t="s">
        <v>517</v>
      </c>
      <c r="C120" s="8" t="str">
        <f t="shared" si="2"/>
        <v>$SearchCriteria.Bathrooms$</v>
      </c>
      <c r="D120" s="8" t="s">
        <v>518</v>
      </c>
      <c r="E120" s="18" t="s">
        <v>917</v>
      </c>
    </row>
    <row r="121" spans="2:5" ht="15.75" customHeight="1">
      <c r="B121" s="8" t="s">
        <v>52</v>
      </c>
      <c r="C121" s="8" t="str">
        <f t="shared" si="2"/>
        <v>$SearchCriteria.CategoryID$</v>
      </c>
      <c r="D121" s="8" t="s">
        <v>519</v>
      </c>
      <c r="E121" s="18" t="s">
        <v>919</v>
      </c>
    </row>
    <row r="122" spans="2:5" ht="15.75" customHeight="1">
      <c r="B122" s="8" t="s">
        <v>520</v>
      </c>
      <c r="C122" s="8" t="str">
        <f t="shared" si="2"/>
        <v>$SearchCriteria.ContactEstateSearchParametersID$</v>
      </c>
      <c r="D122" s="8" t="s">
        <v>521</v>
      </c>
      <c r="E122" s="18" t="s">
        <v>917</v>
      </c>
    </row>
    <row r="123" spans="2:5" ht="15.75" customHeight="1">
      <c r="B123" s="8" t="s">
        <v>522</v>
      </c>
      <c r="C123" s="8" t="str">
        <f t="shared" si="2"/>
        <v>$SearchCriteria.CountryID$</v>
      </c>
      <c r="D123" s="8" t="s">
        <v>523</v>
      </c>
      <c r="E123" s="18" t="s">
        <v>920</v>
      </c>
    </row>
    <row r="124" spans="2:5" ht="15.75" customHeight="1">
      <c r="B124" s="8" t="s">
        <v>103</v>
      </c>
      <c r="C124" s="8" t="str">
        <f t="shared" si="2"/>
        <v>$SearchCriteria.Floor$</v>
      </c>
      <c r="D124" s="8" t="s">
        <v>524</v>
      </c>
      <c r="E124" s="18" t="s">
        <v>921</v>
      </c>
    </row>
    <row r="125" spans="2:5" ht="15.75" customHeight="1">
      <c r="B125" s="8" t="s">
        <v>107</v>
      </c>
      <c r="C125" s="8" t="str">
        <f t="shared" si="2"/>
        <v>$SearchCriteria.Fronts$</v>
      </c>
      <c r="D125" s="8" t="s">
        <v>525</v>
      </c>
      <c r="E125" s="18" t="s">
        <v>922</v>
      </c>
    </row>
    <row r="126" spans="2:5" ht="15.75" customHeight="1">
      <c r="B126" s="8" t="s">
        <v>109</v>
      </c>
      <c r="C126" s="8" t="str">
        <f t="shared" si="2"/>
        <v>$SearchCriteria.Furnished$</v>
      </c>
      <c r="D126" s="8" t="s">
        <v>526</v>
      </c>
      <c r="E126" s="18" t="s">
        <v>923</v>
      </c>
    </row>
    <row r="127" spans="2:5" ht="15.75" customHeight="1">
      <c r="B127" s="8" t="s">
        <v>111</v>
      </c>
      <c r="C127" s="8" t="str">
        <f t="shared" si="2"/>
        <v>$SearchCriteria.Garage$</v>
      </c>
      <c r="D127" s="8" t="s">
        <v>527</v>
      </c>
      <c r="E127" s="18" t="s">
        <v>918</v>
      </c>
    </row>
    <row r="128" spans="2:5" ht="15.75" customHeight="1">
      <c r="B128" s="8" t="s">
        <v>113</v>
      </c>
      <c r="C128" s="8" t="str">
        <f t="shared" si="2"/>
        <v>$SearchCriteria.Garden$</v>
      </c>
      <c r="D128" s="8" t="s">
        <v>528</v>
      </c>
      <c r="E128" s="18" t="s">
        <v>924</v>
      </c>
    </row>
    <row r="129" spans="2:5" ht="15.75" customHeight="1">
      <c r="B129" s="8" t="s">
        <v>529</v>
      </c>
      <c r="C129" s="8" t="str">
        <f t="shared" si="2"/>
        <v>$SearchCriteria.GardenAreaMax$</v>
      </c>
      <c r="D129" s="8" t="s">
        <v>530</v>
      </c>
      <c r="E129" s="18" t="s">
        <v>926</v>
      </c>
    </row>
    <row r="130" spans="2:5" ht="15.75" customHeight="1">
      <c r="B130" s="8" t="s">
        <v>531</v>
      </c>
      <c r="C130" s="8" t="str">
        <f t="shared" si="2"/>
        <v>$SearchCriteria.GardenAreaMin$</v>
      </c>
      <c r="D130" s="8" t="s">
        <v>532</v>
      </c>
      <c r="E130" s="18" t="s">
        <v>925</v>
      </c>
    </row>
    <row r="131" spans="2:5" ht="15.75" customHeight="1">
      <c r="B131" s="8" t="s">
        <v>533</v>
      </c>
      <c r="C131" s="8" t="str">
        <f t="shared" si="2"/>
        <v>$SearchCriteria.GroundAreaMax$</v>
      </c>
      <c r="D131" s="8" t="s">
        <v>534</v>
      </c>
      <c r="E131" s="18" t="s">
        <v>927</v>
      </c>
    </row>
    <row r="132" spans="2:5" ht="15.75" customHeight="1">
      <c r="B132" s="8" t="s">
        <v>535</v>
      </c>
      <c r="C132" s="8" t="str">
        <f t="shared" si="2"/>
        <v>$SearchCriteria.GroundAreaMin$</v>
      </c>
      <c r="D132" s="8" t="s">
        <v>536</v>
      </c>
      <c r="E132" s="18" t="s">
        <v>928</v>
      </c>
    </row>
    <row r="133" spans="2:5" ht="15.75" customHeight="1">
      <c r="B133" s="8" t="s">
        <v>127</v>
      </c>
      <c r="C133" s="8" t="str">
        <f t="shared" si="2"/>
        <v>$SearchCriteria.InvestmentEstate$</v>
      </c>
      <c r="D133" s="8" t="s">
        <v>537</v>
      </c>
      <c r="E133" s="18" t="s">
        <v>929</v>
      </c>
    </row>
    <row r="134" spans="2:5" ht="15.75" customHeight="1">
      <c r="B134" s="8" t="s">
        <v>198</v>
      </c>
      <c r="C134" s="8" t="str">
        <f t="shared" si="2"/>
        <v>$SearchCriteria.Parking$</v>
      </c>
      <c r="D134" s="8" t="s">
        <v>538</v>
      </c>
      <c r="E134" s="18" t="s">
        <v>930</v>
      </c>
    </row>
    <row r="135" spans="2:5" ht="15.75" customHeight="1">
      <c r="B135" s="8" t="s">
        <v>539</v>
      </c>
      <c r="C135" s="8" t="str">
        <f t="shared" si="2"/>
        <v>$SearchCriteria.Pool$</v>
      </c>
      <c r="D135" s="8" t="s">
        <v>540</v>
      </c>
      <c r="E135" s="18" t="s">
        <v>931</v>
      </c>
    </row>
    <row r="136" spans="2:5" ht="15.75" customHeight="1">
      <c r="B136" s="8" t="s">
        <v>541</v>
      </c>
      <c r="C136" s="8" t="str">
        <f t="shared" si="2"/>
        <v>$SearchCriteria.PriceMax$</v>
      </c>
      <c r="D136" s="8" t="s">
        <v>542</v>
      </c>
      <c r="E136" s="18" t="s">
        <v>932</v>
      </c>
    </row>
    <row r="137" spans="2:5" ht="15.75" customHeight="1">
      <c r="B137" s="8" t="s">
        <v>543</v>
      </c>
      <c r="C137" s="8" t="str">
        <f t="shared" si="2"/>
        <v>$SearchCriteria.PriceMin$</v>
      </c>
      <c r="D137" s="8" t="s">
        <v>544</v>
      </c>
      <c r="E137" s="18" t="s">
        <v>933</v>
      </c>
    </row>
    <row r="138" spans="2:5" ht="15.75" customHeight="1">
      <c r="B138" s="8" t="s">
        <v>281</v>
      </c>
      <c r="C138" s="8" t="str">
        <f t="shared" si="2"/>
        <v>$SearchCriteria.PurposeID$</v>
      </c>
      <c r="D138" s="8" t="s">
        <v>545</v>
      </c>
      <c r="E138" s="18" t="s">
        <v>934</v>
      </c>
    </row>
    <row r="139" spans="2:5" ht="15.75" customHeight="1">
      <c r="B139" s="8" t="s">
        <v>307</v>
      </c>
      <c r="C139" s="8" t="str">
        <f t="shared" si="2"/>
        <v>$SearchCriteria.Rooms$</v>
      </c>
      <c r="D139" s="8" t="s">
        <v>546</v>
      </c>
      <c r="E139" s="18" t="s">
        <v>935</v>
      </c>
    </row>
    <row r="140" spans="2:5" ht="15.75" customHeight="1">
      <c r="B140" s="8" t="s">
        <v>547</v>
      </c>
      <c r="C140" s="8" t="str">
        <f t="shared" si="2"/>
        <v>$SearchCriteria.State$</v>
      </c>
      <c r="D140" s="8" t="s">
        <v>548</v>
      </c>
      <c r="E140" s="18" t="s">
        <v>936</v>
      </c>
    </row>
    <row r="141" spans="2:5" ht="15.75" customHeight="1">
      <c r="B141" s="8" t="s">
        <v>320</v>
      </c>
      <c r="C141" s="8" t="str">
        <f t="shared" si="2"/>
        <v>$SearchCriteria.SubCategoryID$</v>
      </c>
      <c r="D141" s="8" t="s">
        <v>549</v>
      </c>
      <c r="E141" s="18" t="s">
        <v>937</v>
      </c>
    </row>
    <row r="142" spans="2:5" ht="15.75" customHeight="1">
      <c r="B142" s="8" t="s">
        <v>324</v>
      </c>
      <c r="C142" s="8" t="str">
        <f t="shared" si="2"/>
        <v>$SearchCriteria.Terrace$</v>
      </c>
      <c r="D142" s="8" t="s">
        <v>550</v>
      </c>
      <c r="E142" s="18" t="s">
        <v>938</v>
      </c>
    </row>
    <row r="143" spans="2:5" ht="15.75" customHeight="1"/>
    <row r="144" spans="2: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3">
    <mergeCell ref="B3:E3"/>
    <mergeCell ref="B80:E80"/>
    <mergeCell ref="B116:E116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99"/>
  <sheetViews>
    <sheetView tabSelected="1" topLeftCell="A12" zoomScale="174" zoomScaleNormal="174" workbookViewId="0">
      <selection activeCell="A34" sqref="A34:XFD34"/>
    </sheetView>
  </sheetViews>
  <sheetFormatPr baseColWidth="10" defaultColWidth="10.140625" defaultRowHeight="15" customHeight="1"/>
  <cols>
    <col min="1" max="1" width="3" customWidth="1"/>
    <col min="2" max="2" width="29.140625" customWidth="1"/>
    <col min="3" max="3" width="36.140625" customWidth="1"/>
    <col min="4" max="4" width="44.42578125" customWidth="1"/>
    <col min="5" max="5" width="51.85546875" bestFit="1" customWidth="1"/>
    <col min="6" max="26" width="11.5703125" customWidth="1"/>
  </cols>
  <sheetData>
    <row r="1" spans="2:5" ht="15.75" customHeight="1"/>
    <row r="2" spans="2:5" ht="36" customHeight="1">
      <c r="B2" s="5" t="s">
        <v>330</v>
      </c>
      <c r="C2" s="5" t="s">
        <v>331</v>
      </c>
      <c r="D2" s="5" t="s">
        <v>3</v>
      </c>
      <c r="E2" s="5" t="s">
        <v>664</v>
      </c>
    </row>
    <row r="3" spans="2:5" ht="15.75" customHeight="1">
      <c r="B3" s="6" t="s">
        <v>4</v>
      </c>
      <c r="C3" s="6" t="str">
        <f t="shared" ref="C3:C47" si="0">"$Login."&amp;B3&amp;"$"</f>
        <v>$Login.Address1$</v>
      </c>
      <c r="D3" s="6" t="s">
        <v>551</v>
      </c>
      <c r="E3" s="6" t="s">
        <v>945</v>
      </c>
    </row>
    <row r="4" spans="2:5" ht="15.75" customHeight="1">
      <c r="B4" s="6" t="s">
        <v>10</v>
      </c>
      <c r="C4" s="6" t="str">
        <f t="shared" si="0"/>
        <v>$Login.Address2$</v>
      </c>
      <c r="D4" s="6" t="s">
        <v>552</v>
      </c>
      <c r="E4" s="6" t="s">
        <v>946</v>
      </c>
    </row>
    <row r="5" spans="2:5" ht="15.75" customHeight="1">
      <c r="B5" s="6" t="s">
        <v>13</v>
      </c>
      <c r="C5" s="6" t="str">
        <f t="shared" si="0"/>
        <v>$Login.AddressLine1$</v>
      </c>
      <c r="D5" s="6" t="s">
        <v>553</v>
      </c>
      <c r="E5" s="6" t="s">
        <v>947</v>
      </c>
    </row>
    <row r="6" spans="2:5" ht="15.75" customHeight="1">
      <c r="B6" s="6" t="s">
        <v>19</v>
      </c>
      <c r="C6" s="6" t="str">
        <f t="shared" si="0"/>
        <v>$Login.AddressLine2$</v>
      </c>
      <c r="D6" s="6" t="s">
        <v>554</v>
      </c>
      <c r="E6" s="6" t="s">
        <v>948</v>
      </c>
    </row>
    <row r="7" spans="2:5" ht="15.75" customHeight="1">
      <c r="B7" s="6" t="s">
        <v>46</v>
      </c>
      <c r="C7" s="6" t="str">
        <f t="shared" si="0"/>
        <v>$Login.Box$</v>
      </c>
      <c r="D7" s="6" t="s">
        <v>555</v>
      </c>
      <c r="E7" s="6" t="s">
        <v>949</v>
      </c>
    </row>
    <row r="8" spans="2:5" ht="15.75" customHeight="1">
      <c r="B8" s="6" t="s">
        <v>473</v>
      </c>
      <c r="C8" s="6" t="str">
        <f t="shared" si="0"/>
        <v>$Login.CARTE_T$</v>
      </c>
      <c r="D8" s="6" t="s">
        <v>556</v>
      </c>
      <c r="E8" s="6" t="s">
        <v>950</v>
      </c>
    </row>
    <row r="9" spans="2:5" ht="15.75" customHeight="1">
      <c r="B9" s="6" t="s">
        <v>58</v>
      </c>
      <c r="C9" s="6" t="str">
        <f t="shared" si="0"/>
        <v>$Login.City$</v>
      </c>
      <c r="D9" s="6" t="s">
        <v>557</v>
      </c>
      <c r="E9" s="6" t="s">
        <v>951</v>
      </c>
    </row>
    <row r="10" spans="2:5" ht="15.75" customHeight="1">
      <c r="B10" s="6" t="s">
        <v>61</v>
      </c>
      <c r="C10" s="6" t="str">
        <f t="shared" si="0"/>
        <v>$Login.ClientID$</v>
      </c>
      <c r="D10" s="6" t="s">
        <v>558</v>
      </c>
      <c r="E10" s="6" t="s">
        <v>952</v>
      </c>
    </row>
    <row r="11" spans="2:5" ht="15.75" customHeight="1">
      <c r="B11" s="6" t="s">
        <v>559</v>
      </c>
      <c r="C11" s="6" t="str">
        <f t="shared" si="0"/>
        <v>$Login.Color1$</v>
      </c>
      <c r="D11" s="6" t="s">
        <v>560</v>
      </c>
      <c r="E11" s="6" t="s">
        <v>953</v>
      </c>
    </row>
    <row r="12" spans="2:5" ht="15.75" customHeight="1">
      <c r="B12" s="6" t="s">
        <v>561</v>
      </c>
      <c r="C12" s="6" t="str">
        <f t="shared" si="0"/>
        <v>$Login.Color2$</v>
      </c>
      <c r="D12" s="6" t="s">
        <v>562</v>
      </c>
      <c r="E12" s="6" t="s">
        <v>954</v>
      </c>
    </row>
    <row r="13" spans="2:5" ht="15.75" customHeight="1">
      <c r="B13" s="6" t="s">
        <v>563</v>
      </c>
      <c r="C13" s="6" t="str">
        <f t="shared" si="0"/>
        <v>$Login.Color3$</v>
      </c>
      <c r="D13" s="6" t="s">
        <v>564</v>
      </c>
      <c r="E13" s="6" t="s">
        <v>955</v>
      </c>
    </row>
    <row r="14" spans="2:5" ht="15.75" customHeight="1">
      <c r="B14" s="6" t="s">
        <v>368</v>
      </c>
      <c r="C14" s="6" t="str">
        <f t="shared" si="0"/>
        <v>$Login.Company$</v>
      </c>
      <c r="D14" s="6" t="s">
        <v>565</v>
      </c>
      <c r="E14" s="6" t="s">
        <v>956</v>
      </c>
    </row>
    <row r="15" spans="2:5" ht="15.75" customHeight="1">
      <c r="B15" s="6" t="s">
        <v>70</v>
      </c>
      <c r="C15" s="6" t="str">
        <f t="shared" si="0"/>
        <v>$Login.Country$</v>
      </c>
      <c r="D15" s="6" t="s">
        <v>566</v>
      </c>
      <c r="E15" s="6" t="s">
        <v>957</v>
      </c>
    </row>
    <row r="16" spans="2:5" ht="15.75" customHeight="1">
      <c r="B16" s="6" t="s">
        <v>478</v>
      </c>
      <c r="C16" s="6" t="str">
        <f t="shared" si="0"/>
        <v>$Login.DirectLine$</v>
      </c>
      <c r="D16" s="6" t="s">
        <v>567</v>
      </c>
      <c r="E16" s="6" t="s">
        <v>958</v>
      </c>
    </row>
    <row r="17" spans="2:5" ht="15.75" customHeight="1">
      <c r="B17" s="6" t="s">
        <v>409</v>
      </c>
      <c r="C17" s="6" t="str">
        <f t="shared" si="0"/>
        <v>$Login.Email$</v>
      </c>
      <c r="D17" s="6" t="s">
        <v>568</v>
      </c>
      <c r="E17" s="6" t="s">
        <v>959</v>
      </c>
    </row>
    <row r="18" spans="2:5" ht="15.75" customHeight="1">
      <c r="B18" s="6" t="s">
        <v>569</v>
      </c>
      <c r="C18" s="6" t="str">
        <f t="shared" si="0"/>
        <v>$Login.Font$</v>
      </c>
      <c r="D18" s="6" t="s">
        <v>570</v>
      </c>
      <c r="E18" s="6" t="s">
        <v>960</v>
      </c>
    </row>
    <row r="19" spans="2:5" ht="15.75" customHeight="1">
      <c r="B19" s="6" t="s">
        <v>414</v>
      </c>
      <c r="C19" s="6" t="str">
        <f t="shared" si="0"/>
        <v>$Login.FirstName$</v>
      </c>
      <c r="D19" s="6" t="s">
        <v>571</v>
      </c>
      <c r="E19" s="6" t="s">
        <v>961</v>
      </c>
    </row>
    <row r="20" spans="2:5" ht="15.75" customHeight="1">
      <c r="B20" s="6" t="s">
        <v>416</v>
      </c>
      <c r="C20" s="6" t="str">
        <f t="shared" si="0"/>
        <v>$Login.FullAddress$</v>
      </c>
      <c r="D20" s="6" t="s">
        <v>572</v>
      </c>
      <c r="E20" s="6" t="s">
        <v>962</v>
      </c>
    </row>
    <row r="21" spans="2:5" ht="15.75" customHeight="1">
      <c r="B21" s="6" t="s">
        <v>418</v>
      </c>
      <c r="C21" s="6" t="str">
        <f t="shared" si="0"/>
        <v>$Login.FullName$</v>
      </c>
      <c r="D21" s="6" t="s">
        <v>573</v>
      </c>
      <c r="E21" s="6" t="s">
        <v>963</v>
      </c>
    </row>
    <row r="22" spans="2:5" ht="15.75" customHeight="1">
      <c r="B22" s="6" t="s">
        <v>574</v>
      </c>
      <c r="C22" s="6" t="str">
        <f t="shared" si="0"/>
        <v>$Login.Function$</v>
      </c>
      <c r="D22" s="6" t="s">
        <v>575</v>
      </c>
      <c r="E22" s="6" t="s">
        <v>964</v>
      </c>
    </row>
    <row r="23" spans="2:5" ht="15.75" customHeight="1">
      <c r="B23" s="6" t="s">
        <v>576</v>
      </c>
      <c r="C23" s="6" t="str">
        <f t="shared" si="0"/>
        <v>$Login.Id$</v>
      </c>
      <c r="D23" s="6" t="s">
        <v>577</v>
      </c>
      <c r="E23" s="6" t="s">
        <v>965</v>
      </c>
    </row>
    <row r="24" spans="2:5" ht="15.75" customHeight="1">
      <c r="B24" s="6" t="s">
        <v>484</v>
      </c>
      <c r="C24" s="6" t="str">
        <f t="shared" si="0"/>
        <v>$Login.ImagesUrl$</v>
      </c>
      <c r="D24" s="6" t="s">
        <v>578</v>
      </c>
      <c r="E24" s="6" t="s">
        <v>966</v>
      </c>
    </row>
    <row r="25" spans="2:5" ht="15.75" customHeight="1">
      <c r="B25" s="6" t="s">
        <v>486</v>
      </c>
      <c r="C25" s="6" t="str">
        <f t="shared" si="0"/>
        <v>$Login.Initials$</v>
      </c>
      <c r="D25" s="6" t="s">
        <v>579</v>
      </c>
      <c r="E25" s="6" t="s">
        <v>967</v>
      </c>
    </row>
    <row r="26" spans="2:5" ht="15.75" customHeight="1">
      <c r="B26" s="6" t="s">
        <v>422</v>
      </c>
      <c r="C26" s="6" t="str">
        <f t="shared" si="0"/>
        <v>$Login.Language$</v>
      </c>
      <c r="D26" s="6" t="s">
        <v>580</v>
      </c>
      <c r="E26" s="6" t="s">
        <v>968</v>
      </c>
    </row>
    <row r="27" spans="2:5" ht="15.75" customHeight="1">
      <c r="B27" s="6" t="s">
        <v>424</v>
      </c>
      <c r="C27" s="6" t="str">
        <f t="shared" si="0"/>
        <v>$Login.LastName$</v>
      </c>
      <c r="D27" s="6" t="s">
        <v>581</v>
      </c>
      <c r="E27" s="6" t="s">
        <v>969</v>
      </c>
    </row>
    <row r="28" spans="2:5" ht="15.75" customHeight="1">
      <c r="B28" s="6" t="s">
        <v>492</v>
      </c>
      <c r="C28" s="6" t="str">
        <f t="shared" si="0"/>
        <v>$Login.LogoUrl$</v>
      </c>
      <c r="D28" s="6" t="s">
        <v>582</v>
      </c>
      <c r="E28" s="6" t="s">
        <v>970</v>
      </c>
    </row>
    <row r="29" spans="2:5" ht="15.75" customHeight="1">
      <c r="B29" s="6" t="s">
        <v>494</v>
      </c>
      <c r="C29" s="6" t="str">
        <f t="shared" si="0"/>
        <v>$Login.LogoWeb$</v>
      </c>
      <c r="D29" s="6" t="s">
        <v>583</v>
      </c>
      <c r="E29" s="6" t="s">
        <v>971</v>
      </c>
    </row>
    <row r="30" spans="2:5" ht="15.75" customHeight="1">
      <c r="B30" s="6" t="s">
        <v>431</v>
      </c>
      <c r="C30" s="6" t="str">
        <f t="shared" si="0"/>
        <v>$Login.Mobile$</v>
      </c>
      <c r="D30" s="6" t="s">
        <v>584</v>
      </c>
      <c r="E30" s="6" t="s">
        <v>972</v>
      </c>
    </row>
    <row r="31" spans="2:5" ht="15.75" customHeight="1">
      <c r="B31" s="6" t="s">
        <v>155</v>
      </c>
      <c r="C31" s="6" t="str">
        <f t="shared" si="0"/>
        <v>$Login.Number$</v>
      </c>
      <c r="D31" s="6" t="s">
        <v>585</v>
      </c>
      <c r="E31" s="6" t="s">
        <v>973</v>
      </c>
    </row>
    <row r="32" spans="2:5" ht="15.75" customHeight="1">
      <c r="B32" s="6" t="s">
        <v>586</v>
      </c>
      <c r="C32" s="6" t="str">
        <f t="shared" si="0"/>
        <v>$Login.OfficeBusinessIdentificationNumber$</v>
      </c>
      <c r="D32" s="6" t="s">
        <v>587</v>
      </c>
      <c r="E32" s="6" t="s">
        <v>974</v>
      </c>
    </row>
    <row r="33" spans="2:5" ht="15.75" customHeight="1">
      <c r="B33" s="6" t="s">
        <v>176</v>
      </c>
      <c r="C33" s="6" t="str">
        <f t="shared" si="0"/>
        <v>$Login.OfficeEmail$</v>
      </c>
      <c r="D33" s="6" t="s">
        <v>588</v>
      </c>
      <c r="E33" s="6" t="s">
        <v>975</v>
      </c>
    </row>
    <row r="34" spans="2:5" ht="15.75" customHeight="1">
      <c r="B34" s="6" t="s">
        <v>498</v>
      </c>
      <c r="C34" s="6" t="str">
        <f t="shared" si="0"/>
        <v>$Login.OfficeID$</v>
      </c>
      <c r="D34" s="6" t="s">
        <v>589</v>
      </c>
      <c r="E34" s="6" t="s">
        <v>974</v>
      </c>
    </row>
    <row r="35" spans="2:5" ht="15.75" customHeight="1">
      <c r="B35" s="6" t="s">
        <v>500</v>
      </c>
      <c r="C35" s="6" t="str">
        <f t="shared" si="0"/>
        <v>$Login.OfficeLanguage$</v>
      </c>
      <c r="D35" s="6" t="s">
        <v>590</v>
      </c>
      <c r="E35" s="6" t="s">
        <v>976</v>
      </c>
    </row>
    <row r="36" spans="2:5" ht="15.75" customHeight="1">
      <c r="B36" s="6" t="s">
        <v>180</v>
      </c>
      <c r="C36" s="6" t="str">
        <f t="shared" si="0"/>
        <v>$Login.OfficeLogoUrl$</v>
      </c>
      <c r="D36" s="6" t="s">
        <v>591</v>
      </c>
      <c r="E36" s="6" t="s">
        <v>977</v>
      </c>
    </row>
    <row r="37" spans="2:5" ht="15.75" customHeight="1">
      <c r="B37" s="6" t="s">
        <v>502</v>
      </c>
      <c r="C37" s="6" t="str">
        <f t="shared" si="0"/>
        <v>$Login.OfficeMobile$</v>
      </c>
      <c r="D37" s="6" t="s">
        <v>592</v>
      </c>
      <c r="E37" s="6" t="s">
        <v>978</v>
      </c>
    </row>
    <row r="38" spans="2:5" ht="15.75" customHeight="1">
      <c r="B38" s="6" t="s">
        <v>182</v>
      </c>
      <c r="C38" s="6" t="str">
        <f t="shared" si="0"/>
        <v>$Login.OfficeName$</v>
      </c>
      <c r="D38" s="6" t="s">
        <v>593</v>
      </c>
      <c r="E38" s="6" t="s">
        <v>979</v>
      </c>
    </row>
    <row r="39" spans="2:5" ht="15.75" customHeight="1">
      <c r="B39" s="6" t="s">
        <v>186</v>
      </c>
      <c r="C39" s="6" t="str">
        <f t="shared" si="0"/>
        <v>$Login.OfficeTelephone$</v>
      </c>
      <c r="D39" s="6" t="s">
        <v>594</v>
      </c>
      <c r="E39" s="6" t="s">
        <v>980</v>
      </c>
    </row>
    <row r="40" spans="2:5" ht="15.75" customHeight="1">
      <c r="B40" s="6" t="s">
        <v>188</v>
      </c>
      <c r="C40" s="6" t="str">
        <f t="shared" si="0"/>
        <v>$Login.OfficeVat$</v>
      </c>
      <c r="D40" s="6" t="s">
        <v>595</v>
      </c>
      <c r="E40" s="6" t="s">
        <v>981</v>
      </c>
    </row>
    <row r="41" spans="2:5" ht="15.75" customHeight="1">
      <c r="B41" s="6" t="s">
        <v>596</v>
      </c>
      <c r="C41" s="6" t="str">
        <f t="shared" si="0"/>
        <v>$Login.OfficeLicenceNumber$</v>
      </c>
      <c r="D41" s="6" t="s">
        <v>597</v>
      </c>
      <c r="E41" s="6" t="s">
        <v>982</v>
      </c>
    </row>
    <row r="42" spans="2:5" ht="15.75" customHeight="1">
      <c r="B42" s="6" t="s">
        <v>598</v>
      </c>
      <c r="C42" s="6" t="str">
        <f t="shared" si="0"/>
        <v>$Login.OfficeProfessionalInsurance$</v>
      </c>
      <c r="D42" s="6" t="s">
        <v>599</v>
      </c>
      <c r="E42" s="6" t="s">
        <v>983</v>
      </c>
    </row>
    <row r="43" spans="2:5" ht="15.75" customHeight="1">
      <c r="B43" s="6" t="s">
        <v>600</v>
      </c>
      <c r="C43" s="6" t="str">
        <f t="shared" si="0"/>
        <v>$Login.OfficeThirdPartyAccount$</v>
      </c>
      <c r="D43" s="6" t="s">
        <v>601</v>
      </c>
      <c r="E43" s="6" t="s">
        <v>984</v>
      </c>
    </row>
    <row r="44" spans="2:5" ht="15.75" customHeight="1">
      <c r="B44" s="6" t="s">
        <v>602</v>
      </c>
      <c r="C44" s="6" t="str">
        <f t="shared" si="0"/>
        <v>$Login.PictureUrl$</v>
      </c>
      <c r="D44" s="6" t="s">
        <v>603</v>
      </c>
      <c r="E44" s="6" t="s">
        <v>985</v>
      </c>
    </row>
    <row r="45" spans="2:5" ht="15.75" customHeight="1">
      <c r="B45" s="6" t="s">
        <v>506</v>
      </c>
      <c r="C45" s="6" t="str">
        <f t="shared" si="0"/>
        <v>$Login.RSAC$</v>
      </c>
      <c r="D45" s="6" t="s">
        <v>604</v>
      </c>
      <c r="E45" s="6" t="s">
        <v>986</v>
      </c>
    </row>
    <row r="46" spans="2:5" ht="15.75" customHeight="1">
      <c r="B46" s="6" t="s">
        <v>464</v>
      </c>
      <c r="C46" s="6" t="str">
        <f t="shared" si="0"/>
        <v>$Login.Website$</v>
      </c>
      <c r="D46" s="6" t="s">
        <v>605</v>
      </c>
      <c r="E46" s="6" t="s">
        <v>987</v>
      </c>
    </row>
    <row r="47" spans="2:5" ht="15.75" customHeight="1">
      <c r="B47" s="6" t="s">
        <v>328</v>
      </c>
      <c r="C47" s="6" t="str">
        <f t="shared" si="0"/>
        <v>$Login.Zip$</v>
      </c>
      <c r="D47" s="6" t="s">
        <v>606</v>
      </c>
      <c r="E47" s="6" t="s">
        <v>988</v>
      </c>
    </row>
    <row r="48" spans="2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00"/>
  <sheetViews>
    <sheetView zoomScale="70" zoomScaleNormal="70" workbookViewId="0">
      <selection activeCell="C17" sqref="C17"/>
    </sheetView>
  </sheetViews>
  <sheetFormatPr baseColWidth="10" defaultColWidth="10.140625" defaultRowHeight="15" customHeight="1"/>
  <cols>
    <col min="1" max="1" width="2.42578125" customWidth="1"/>
    <col min="2" max="2" width="27.5703125" customWidth="1"/>
    <col min="3" max="3" width="36" customWidth="1"/>
    <col min="4" max="4" width="38.85546875" bestFit="1" customWidth="1"/>
    <col min="5" max="5" width="44.42578125" customWidth="1"/>
    <col min="6" max="26" width="11.5703125" customWidth="1"/>
  </cols>
  <sheetData>
    <row r="1" spans="2:5" ht="15.75" customHeight="1"/>
    <row r="2" spans="2:5" ht="27.75" customHeight="1">
      <c r="B2" s="5" t="s">
        <v>330</v>
      </c>
      <c r="C2" s="5" t="s">
        <v>331</v>
      </c>
      <c r="D2" s="5" t="s">
        <v>3</v>
      </c>
      <c r="E2" s="16" t="s">
        <v>664</v>
      </c>
    </row>
    <row r="3" spans="2:5" ht="15.75" customHeight="1">
      <c r="B3" s="6" t="s">
        <v>607</v>
      </c>
      <c r="C3" s="6" t="str">
        <f t="shared" ref="C3:C8" si="0">"$Mailing."&amp;B3&amp;"$"</f>
        <v>$Mailing.UpdateContactLink$</v>
      </c>
      <c r="D3" s="6" t="s">
        <v>608</v>
      </c>
      <c r="E3" s="13" t="s">
        <v>940</v>
      </c>
    </row>
    <row r="4" spans="2:5" ht="15.75" customHeight="1">
      <c r="B4" s="6" t="s">
        <v>609</v>
      </c>
      <c r="C4" s="6" t="str">
        <f t="shared" si="0"/>
        <v>$Mailing.UpdateContactLinkEstates$</v>
      </c>
      <c r="D4" s="6" t="s">
        <v>610</v>
      </c>
      <c r="E4" s="13" t="s">
        <v>939</v>
      </c>
    </row>
    <row r="5" spans="2:5" ht="15.75" customHeight="1">
      <c r="B5" s="6" t="s">
        <v>611</v>
      </c>
      <c r="C5" s="6" t="str">
        <f t="shared" si="0"/>
        <v>$Mailing.UpdateContactLinkSearchCriteria$</v>
      </c>
      <c r="D5" s="6" t="s">
        <v>612</v>
      </c>
      <c r="E5" s="13" t="s">
        <v>941</v>
      </c>
    </row>
    <row r="6" spans="2:5" ht="15.75" customHeight="1">
      <c r="B6" s="6" t="s">
        <v>613</v>
      </c>
      <c r="C6" s="6" t="str">
        <f t="shared" si="0"/>
        <v>$Mailing.UpdateContactLinkContactInfo$</v>
      </c>
      <c r="D6" s="6" t="s">
        <v>614</v>
      </c>
      <c r="E6" s="13" t="s">
        <v>942</v>
      </c>
    </row>
    <row r="7" spans="2:5" ht="15.75" customHeight="1">
      <c r="B7" s="6" t="s">
        <v>615</v>
      </c>
      <c r="C7" s="6" t="str">
        <f t="shared" si="0"/>
        <v>$Mailing.UpdateContactLinkCompany$</v>
      </c>
      <c r="D7" s="6" t="s">
        <v>616</v>
      </c>
      <c r="E7" s="13" t="s">
        <v>944</v>
      </c>
    </row>
    <row r="8" spans="2:5" ht="15.75" customHeight="1">
      <c r="B8" s="6" t="s">
        <v>617</v>
      </c>
      <c r="C8" s="6" t="str">
        <f t="shared" si="0"/>
        <v>$Mailing.PrivacyPageLink$</v>
      </c>
      <c r="D8" s="6" t="s">
        <v>618</v>
      </c>
      <c r="E8" s="13" t="s">
        <v>943</v>
      </c>
    </row>
    <row r="9" spans="2:5" ht="15.75" customHeight="1"/>
    <row r="10" spans="2:5" ht="15.75" customHeight="1"/>
    <row r="11" spans="2:5" ht="15.75" customHeight="1"/>
    <row r="12" spans="2:5" ht="15.75" customHeight="1"/>
    <row r="13" spans="2:5" ht="15.75" customHeight="1"/>
    <row r="14" spans="2:5" ht="15.75" customHeight="1"/>
    <row r="15" spans="2:5" ht="15.75" customHeight="1"/>
    <row r="16" spans="2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000"/>
  <sheetViews>
    <sheetView zoomScale="70" zoomScaleNormal="70" workbookViewId="0">
      <selection activeCell="G16" sqref="G16"/>
    </sheetView>
  </sheetViews>
  <sheetFormatPr baseColWidth="10" defaultColWidth="10.140625" defaultRowHeight="15" customHeight="1"/>
  <cols>
    <col min="1" max="1" width="2.140625" customWidth="1"/>
    <col min="2" max="2" width="23.42578125" customWidth="1"/>
    <col min="3" max="3" width="42.5703125" customWidth="1"/>
    <col min="4" max="4" width="36.42578125" customWidth="1"/>
    <col min="5" max="5" width="63.85546875" bestFit="1" customWidth="1"/>
    <col min="6" max="26" width="11.5703125" customWidth="1"/>
  </cols>
  <sheetData>
    <row r="1" spans="2:5" ht="15.75" customHeight="1"/>
    <row r="2" spans="2:5" ht="39.75" customHeight="1">
      <c r="B2" s="5" t="s">
        <v>330</v>
      </c>
      <c r="C2" s="5" t="s">
        <v>331</v>
      </c>
      <c r="D2" s="5" t="s">
        <v>3</v>
      </c>
      <c r="E2" s="5" t="s">
        <v>664</v>
      </c>
    </row>
    <row r="3" spans="2:5" ht="15.75" customHeight="1">
      <c r="B3" s="6" t="s">
        <v>619</v>
      </c>
      <c r="C3" s="6" t="str">
        <f t="shared" ref="C3:C27" si="0">"$Calendar."&amp;B3&amp;"$"</f>
        <v>$Calendar.StartDateTime$</v>
      </c>
      <c r="D3" s="6" t="s">
        <v>620</v>
      </c>
      <c r="E3" s="6" t="s">
        <v>990</v>
      </c>
    </row>
    <row r="4" spans="2:5" ht="15.75" customHeight="1">
      <c r="B4" s="6" t="s">
        <v>621</v>
      </c>
      <c r="C4" s="6" t="str">
        <f t="shared" si="0"/>
        <v>$Calendar.StartDate$</v>
      </c>
      <c r="D4" s="6" t="s">
        <v>622</v>
      </c>
      <c r="E4" s="6" t="s">
        <v>991</v>
      </c>
    </row>
    <row r="5" spans="2:5" ht="15.75" customHeight="1">
      <c r="B5" s="6" t="s">
        <v>623</v>
      </c>
      <c r="C5" s="6" t="str">
        <f t="shared" si="0"/>
        <v>$Calendar.StartTime$</v>
      </c>
      <c r="D5" s="6" t="s">
        <v>624</v>
      </c>
      <c r="E5" s="6" t="s">
        <v>992</v>
      </c>
    </row>
    <row r="6" spans="2:5" ht="15.75" customHeight="1">
      <c r="B6" s="6" t="s">
        <v>625</v>
      </c>
      <c r="C6" s="6" t="str">
        <f t="shared" si="0"/>
        <v>$Calendar.EndDateTime$</v>
      </c>
      <c r="D6" s="6" t="s">
        <v>626</v>
      </c>
      <c r="E6" s="6" t="s">
        <v>993</v>
      </c>
    </row>
    <row r="7" spans="2:5" ht="15.75" customHeight="1">
      <c r="B7" s="6" t="s">
        <v>627</v>
      </c>
      <c r="C7" s="6" t="str">
        <f t="shared" si="0"/>
        <v>$Calendar.EndDate$</v>
      </c>
      <c r="D7" s="6" t="s">
        <v>628</v>
      </c>
      <c r="E7" s="6" t="s">
        <v>994</v>
      </c>
    </row>
    <row r="8" spans="2:5" ht="15.75" customHeight="1">
      <c r="B8" s="6" t="s">
        <v>629</v>
      </c>
      <c r="C8" s="6" t="str">
        <f t="shared" si="0"/>
        <v>$Calendar.EndTime$</v>
      </c>
      <c r="D8" s="6" t="s">
        <v>630</v>
      </c>
      <c r="E8" s="6" t="s">
        <v>993</v>
      </c>
    </row>
    <row r="9" spans="2:5" ht="15.75" customHeight="1">
      <c r="B9" s="6" t="s">
        <v>631</v>
      </c>
      <c r="C9" s="6" t="str">
        <f t="shared" si="0"/>
        <v>$Calendar.Subject$</v>
      </c>
      <c r="D9" s="6" t="s">
        <v>632</v>
      </c>
      <c r="E9" s="6" t="s">
        <v>989</v>
      </c>
    </row>
    <row r="10" spans="2:5" ht="15.75" customHeight="1">
      <c r="B10" s="6" t="s">
        <v>633</v>
      </c>
      <c r="C10" s="6" t="str">
        <f t="shared" si="0"/>
        <v>$Calendar.Description$</v>
      </c>
      <c r="D10" s="6" t="s">
        <v>634</v>
      </c>
      <c r="E10" s="6" t="s">
        <v>995</v>
      </c>
    </row>
    <row r="11" spans="2:5" ht="15.75" customHeight="1">
      <c r="B11" s="6" t="s">
        <v>635</v>
      </c>
      <c r="C11" s="6" t="str">
        <f t="shared" si="0"/>
        <v>$Calendar.Comment$</v>
      </c>
      <c r="D11" s="6" t="s">
        <v>636</v>
      </c>
      <c r="E11" s="6" t="s">
        <v>996</v>
      </c>
    </row>
    <row r="12" spans="2:5" ht="15.75" customHeight="1">
      <c r="B12" s="6" t="s">
        <v>637</v>
      </c>
      <c r="C12" s="6" t="str">
        <f t="shared" si="0"/>
        <v>$Calendar.EstateId$</v>
      </c>
      <c r="D12" s="6" t="s">
        <v>638</v>
      </c>
      <c r="E12" s="6" t="s">
        <v>997</v>
      </c>
    </row>
    <row r="13" spans="2:5" ht="15.75" customHeight="1">
      <c r="B13" s="6" t="s">
        <v>639</v>
      </c>
      <c r="C13" s="6" t="str">
        <f t="shared" si="0"/>
        <v>$Calendar.EstateCity$</v>
      </c>
      <c r="D13" s="6" t="s">
        <v>640</v>
      </c>
      <c r="E13" s="6" t="s">
        <v>998</v>
      </c>
    </row>
    <row r="14" spans="2:5" ht="15.75" customHeight="1">
      <c r="B14" s="6" t="s">
        <v>641</v>
      </c>
      <c r="C14" s="6" t="str">
        <f t="shared" si="0"/>
        <v>$Calendar.EstateZip$</v>
      </c>
      <c r="D14" s="6" t="s">
        <v>642</v>
      </c>
      <c r="E14" s="6" t="s">
        <v>999</v>
      </c>
    </row>
    <row r="15" spans="2:5" ht="15.75" customHeight="1">
      <c r="B15" s="6" t="s">
        <v>643</v>
      </c>
      <c r="C15" s="6" t="str">
        <f t="shared" si="0"/>
        <v>$Calendar.EstateAddress$</v>
      </c>
      <c r="D15" s="6" t="s">
        <v>644</v>
      </c>
      <c r="E15" s="6" t="s">
        <v>1000</v>
      </c>
    </row>
    <row r="16" spans="2:5" ht="15.75" customHeight="1">
      <c r="B16" s="6" t="s">
        <v>645</v>
      </c>
      <c r="C16" s="6" t="str">
        <f t="shared" si="0"/>
        <v>$Calendar.EstateAddressLine1$</v>
      </c>
      <c r="D16" s="6" t="s">
        <v>646</v>
      </c>
      <c r="E16" s="6" t="s">
        <v>1001</v>
      </c>
    </row>
    <row r="17" spans="2:5" ht="15.75" customHeight="1">
      <c r="B17" s="6" t="s">
        <v>647</v>
      </c>
      <c r="C17" s="6" t="str">
        <f t="shared" si="0"/>
        <v>$Calendar.EstateNumber$</v>
      </c>
      <c r="D17" s="6" t="s">
        <v>648</v>
      </c>
      <c r="E17" s="6" t="s">
        <v>1002</v>
      </c>
    </row>
    <row r="18" spans="2:5" ht="15.75" customHeight="1">
      <c r="B18" s="6" t="s">
        <v>649</v>
      </c>
      <c r="C18" s="6" t="str">
        <f t="shared" si="0"/>
        <v>$Calendar.EstatePrice$</v>
      </c>
      <c r="D18" s="6" t="s">
        <v>650</v>
      </c>
      <c r="E18" s="6" t="s">
        <v>1003</v>
      </c>
    </row>
    <row r="19" spans="2:5" ht="15.75" customHeight="1">
      <c r="B19" s="6" t="s">
        <v>651</v>
      </c>
      <c r="C19" s="6" t="str">
        <f t="shared" si="0"/>
        <v>$Calendar.EstateRepresentativeName$</v>
      </c>
      <c r="D19" s="6" t="s">
        <v>304</v>
      </c>
      <c r="E19" s="6" t="s">
        <v>797</v>
      </c>
    </row>
    <row r="20" spans="2:5" ht="15.75" customHeight="1">
      <c r="B20" s="6" t="s">
        <v>652</v>
      </c>
      <c r="C20" s="6" t="str">
        <f t="shared" si="0"/>
        <v>$Calendar.EstateRepresentativeEmail$</v>
      </c>
      <c r="D20" s="6" t="s">
        <v>653</v>
      </c>
      <c r="E20" s="6" t="s">
        <v>792</v>
      </c>
    </row>
    <row r="21" spans="2:5" ht="15.75" customHeight="1">
      <c r="B21" s="6" t="s">
        <v>654</v>
      </c>
      <c r="C21" s="6" t="str">
        <f t="shared" si="0"/>
        <v>$Calendar.EstateRepresentativePhone$</v>
      </c>
      <c r="D21" s="6" t="s">
        <v>655</v>
      </c>
      <c r="E21" s="6" t="s">
        <v>797</v>
      </c>
    </row>
    <row r="22" spans="2:5" ht="15.75" customHeight="1">
      <c r="B22" s="6" t="s">
        <v>656</v>
      </c>
      <c r="C22" s="6" t="str">
        <f t="shared" si="0"/>
        <v>$Calendar.EstateRepresentativeMobile$</v>
      </c>
      <c r="D22" s="6" t="s">
        <v>657</v>
      </c>
      <c r="E22" s="6" t="s">
        <v>1004</v>
      </c>
    </row>
    <row r="23" spans="2:5" ht="15.75" customHeight="1">
      <c r="B23" s="6" t="s">
        <v>658</v>
      </c>
      <c r="C23" s="6" t="str">
        <f t="shared" si="0"/>
        <v>$Calendar.EstateOfficeName$</v>
      </c>
      <c r="D23" s="6" t="s">
        <v>183</v>
      </c>
      <c r="E23" s="6" t="s">
        <v>738</v>
      </c>
    </row>
    <row r="24" spans="2:5" ht="15.75" customHeight="1">
      <c r="B24" s="6" t="s">
        <v>659</v>
      </c>
      <c r="C24" s="6" t="str">
        <f t="shared" si="0"/>
        <v>$Calendar.EstateOfficeEmail$</v>
      </c>
      <c r="D24" s="6" t="s">
        <v>177</v>
      </c>
      <c r="E24" s="6" t="s">
        <v>735</v>
      </c>
    </row>
    <row r="25" spans="2:5" ht="15.75" customHeight="1">
      <c r="B25" s="6" t="s">
        <v>660</v>
      </c>
      <c r="C25" s="6" t="str">
        <f t="shared" si="0"/>
        <v>$Calendar.EstateOfficeFax$</v>
      </c>
      <c r="D25" s="6" t="s">
        <v>179</v>
      </c>
      <c r="E25" s="6" t="s">
        <v>1005</v>
      </c>
    </row>
    <row r="26" spans="2:5" ht="15.75" customHeight="1">
      <c r="B26" s="6" t="s">
        <v>661</v>
      </c>
      <c r="C26" s="6" t="str">
        <f t="shared" si="0"/>
        <v>$Calendar.EstateOfficeTelephone$</v>
      </c>
      <c r="D26" s="6" t="s">
        <v>187</v>
      </c>
      <c r="E26" s="6" t="s">
        <v>740</v>
      </c>
    </row>
    <row r="27" spans="2:5" ht="15.75" customHeight="1">
      <c r="B27" s="6" t="s">
        <v>662</v>
      </c>
      <c r="C27" s="6" t="str">
        <f t="shared" si="0"/>
        <v>$Calendar.Location$</v>
      </c>
      <c r="D27" s="6" t="s">
        <v>663</v>
      </c>
      <c r="E27" s="6" t="s">
        <v>1006</v>
      </c>
    </row>
    <row r="28" spans="2:5" ht="15.75" customHeight="1"/>
    <row r="29" spans="2:5" ht="15.75" customHeight="1"/>
    <row r="30" spans="2:5" ht="15.75" customHeight="1"/>
    <row r="31" spans="2:5" ht="15.75" customHeight="1"/>
    <row r="32" spans="2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Estate</vt:lpstr>
      <vt:lpstr>Contact</vt:lpstr>
      <vt:lpstr>Login</vt:lpstr>
      <vt:lpstr>Mailing</vt:lpstr>
      <vt:lpstr>Calendar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BAMBA Aminata</dc:creator>
  <cp:keywords/>
  <dc:description/>
  <cp:lastModifiedBy>Utilisateur Microsoft Office</cp:lastModifiedBy>
  <cp:revision/>
  <dcterms:created xsi:type="dcterms:W3CDTF">2024-05-15T11:21:28Z</dcterms:created>
  <dcterms:modified xsi:type="dcterms:W3CDTF">2025-05-19T10:09:44Z</dcterms:modified>
  <cp:category/>
  <cp:contentStatus/>
</cp:coreProperties>
</file>